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240" windowHeight="7995" tabRatio="923" firstSheet="10"/>
  </bookViews>
  <sheets>
    <sheet name="Notas a los Edos Financieros" sheetId="1" r:id="rId1"/>
    <sheet name="ESF-01" sheetId="30" r:id="rId2"/>
    <sheet name="ESF-02 " sheetId="31" r:id="rId3"/>
    <sheet name="ESF-03" sheetId="32" r:id="rId4"/>
    <sheet name="ESF-04" sheetId="33" r:id="rId5"/>
    <sheet name="ESF-05" sheetId="34" r:id="rId6"/>
    <sheet name="ESF-06 " sheetId="35" r:id="rId7"/>
    <sheet name="ESF-07" sheetId="36" r:id="rId8"/>
    <sheet name="ESF-08" sheetId="37" r:id="rId9"/>
    <sheet name="ESF-09" sheetId="38" r:id="rId10"/>
    <sheet name="ESF-10" sheetId="39" r:id="rId11"/>
    <sheet name="ESF-11" sheetId="40" r:id="rId12"/>
    <sheet name="ESF-12 " sheetId="41" r:id="rId13"/>
    <sheet name="ESF-13" sheetId="42" r:id="rId14"/>
    <sheet name="ESF-14" sheetId="43" r:id="rId15"/>
    <sheet name="ESF-15" sheetId="28" r:id="rId16"/>
    <sheet name="EA-01" sheetId="44" r:id="rId17"/>
    <sheet name="EA-02" sheetId="45" r:id="rId18"/>
    <sheet name="EA-03" sheetId="46" r:id="rId19"/>
    <sheet name="VHP-01" sheetId="47" r:id="rId20"/>
    <sheet name="VHP-02" sheetId="48" r:id="rId21"/>
    <sheet name="EFE-01  " sheetId="49" r:id="rId22"/>
    <sheet name="EFE-02" sheetId="50" r:id="rId23"/>
    <sheet name="EFE-03" sheetId="51" r:id="rId24"/>
    <sheet name="Conciliacion_Ig" sheetId="52" r:id="rId25"/>
    <sheet name="Conciliacion_Eg" sheetId="53" r:id="rId26"/>
    <sheet name="Memoria" sheetId="54" r:id="rId27"/>
  </sheets>
  <definedNames>
    <definedName name="_xlnm._FilterDatabase" localSheetId="3" hidden="1">'ESF-03'!$A$7:$K$110</definedName>
    <definedName name="_xlnm._FilterDatabase" localSheetId="8" hidden="1">'ESF-08'!$A$7:$H$183</definedName>
    <definedName name="_xlnm.Print_Area" localSheetId="16">'EA-01'!$A$1:$D$47</definedName>
    <definedName name="_xlnm.Print_Area" localSheetId="17">'EA-02'!$A$1:$E$16</definedName>
    <definedName name="_xlnm.Print_Area" localSheetId="18">'EA-03'!$A$1:$E$64</definedName>
    <definedName name="_xlnm.Print_Area" localSheetId="21">'EFE-01  '!$A$1:$E$16</definedName>
    <definedName name="_xlnm.Print_Area" localSheetId="22">'EFE-02'!$A$1:$D$45</definedName>
    <definedName name="_xlnm.Print_Area" localSheetId="23">'EFE-03'!$A$1:$D$45</definedName>
    <definedName name="_xlnm.Print_Area" localSheetId="1">'ESF-01'!$A$1:$E$79</definedName>
    <definedName name="_xlnm.Print_Area" localSheetId="2">'ESF-02 '!$A$1:$H$29</definedName>
    <definedName name="_xlnm.Print_Area" localSheetId="3">'ESF-03'!$A$1:$I$117</definedName>
    <definedName name="_xlnm.Print_Area" localSheetId="4">'ESF-04'!$A$1:$H$8</definedName>
    <definedName name="_xlnm.Print_Area" localSheetId="6">'ESF-06 '!$A$1:$G$18</definedName>
    <definedName name="_xlnm.Print_Area" localSheetId="7">'ESF-07'!$A$1:$E$18</definedName>
    <definedName name="_xlnm.Print_Area" localSheetId="8">'ESF-08'!$A$1:$F$154</definedName>
    <definedName name="_xlnm.Print_Area" localSheetId="9">'ESF-09'!$A$1:$F$54</definedName>
    <definedName name="_xlnm.Print_Area" localSheetId="10">'ESF-10'!$A$1:$H$8</definedName>
    <definedName name="_xlnm.Print_Area" localSheetId="11">'ESF-11'!$A$1:$D$13</definedName>
    <definedName name="_xlnm.Print_Area" localSheetId="12">'ESF-12 '!$A$1:$H$41</definedName>
    <definedName name="_xlnm.Print_Area" localSheetId="13">'ESF-13'!$A$1:$E$12</definedName>
    <definedName name="_xlnm.Print_Area" localSheetId="14">'ESF-14'!$A$1:$E$28</definedName>
    <definedName name="_xlnm.Print_Area" localSheetId="15">'ESF-15'!$A$1:$AA$20</definedName>
    <definedName name="_xlnm.Print_Area" localSheetId="26">Memoria!$A$1:$E$74</definedName>
    <definedName name="_xlnm.Print_Area" localSheetId="19">'VHP-01'!$A$1:$G$26</definedName>
    <definedName name="_xlnm.Print_Area" localSheetId="20">'VHP-02'!$A$1:$F$37</definedName>
    <definedName name="_xlnm.Print_Titles" localSheetId="16">'EA-01'!$1:$7</definedName>
    <definedName name="_xlnm.Print_Titles" localSheetId="18">'EA-03'!$1:$7</definedName>
    <definedName name="_xlnm.Print_Titles" localSheetId="21">'EFE-01  '!$1:$7</definedName>
  </definedNames>
  <calcPr calcId="145621"/>
</workbook>
</file>

<file path=xl/calcChain.xml><?xml version="1.0" encoding="utf-8"?>
<calcChain xmlns="http://schemas.openxmlformats.org/spreadsheetml/2006/main">
  <c r="C62" i="46" l="1"/>
  <c r="D62" i="46"/>
  <c r="E10" i="49" l="1"/>
  <c r="E11" i="49"/>
  <c r="E8" i="49"/>
  <c r="E9" i="49"/>
  <c r="D10" i="49"/>
  <c r="D8" i="49"/>
  <c r="C10" i="49"/>
  <c r="C8" i="49"/>
  <c r="E47" i="38"/>
  <c r="E48" i="38"/>
  <c r="E49" i="38"/>
  <c r="E46" i="38"/>
  <c r="E37" i="38"/>
  <c r="E172" i="37"/>
  <c r="E169" i="37"/>
  <c r="E170" i="37"/>
  <c r="E171" i="37"/>
  <c r="E168" i="37"/>
  <c r="E9" i="37"/>
  <c r="E10" i="37"/>
  <c r="E11" i="37"/>
  <c r="E12" i="37"/>
  <c r="E13" i="37"/>
  <c r="E14" i="37"/>
  <c r="E15" i="37"/>
  <c r="E16" i="37"/>
  <c r="E17" i="37"/>
  <c r="E8" i="37"/>
  <c r="A3" i="54" l="1"/>
  <c r="A3" i="53"/>
  <c r="A3" i="52"/>
  <c r="A3" i="51"/>
  <c r="A3" i="50"/>
  <c r="A3" i="49"/>
  <c r="A3" i="48"/>
  <c r="A3" i="47"/>
  <c r="A3" i="46"/>
  <c r="A3" i="45"/>
  <c r="A3" i="44"/>
  <c r="A3" i="43"/>
  <c r="A3" i="42"/>
  <c r="A3" i="41"/>
  <c r="A3" i="40"/>
  <c r="A3" i="39"/>
  <c r="A3" i="38"/>
  <c r="A3" i="37"/>
  <c r="A3" i="36"/>
  <c r="A3" i="35"/>
  <c r="A3" i="34"/>
  <c r="A3" i="33"/>
  <c r="A3" i="32"/>
  <c r="A3" i="31"/>
  <c r="F9" i="32" l="1"/>
  <c r="D17" i="41" l="1"/>
  <c r="D16" i="41"/>
  <c r="D15" i="41"/>
  <c r="D14" i="41"/>
  <c r="D13" i="41"/>
  <c r="D12" i="41"/>
  <c r="D11" i="41"/>
  <c r="D10" i="41"/>
  <c r="D9" i="41"/>
  <c r="D8" i="41"/>
  <c r="D14" i="49" l="1"/>
  <c r="E14" i="49"/>
  <c r="C14" i="49"/>
  <c r="C35" i="53" l="1"/>
  <c r="C20" i="52"/>
  <c r="C14" i="50"/>
  <c r="C44" i="50"/>
  <c r="C35" i="48"/>
  <c r="D35" i="48"/>
  <c r="E35" i="48"/>
  <c r="C24" i="47"/>
  <c r="D24" i="47"/>
  <c r="E24" i="47"/>
  <c r="C14" i="45"/>
  <c r="C45" i="44"/>
  <c r="C89" i="44"/>
  <c r="C10" i="43"/>
  <c r="C18" i="43"/>
  <c r="C26" i="43"/>
  <c r="C10" i="42"/>
  <c r="C18" i="42"/>
  <c r="C21" i="41"/>
  <c r="D21" i="41"/>
  <c r="E21" i="41"/>
  <c r="F21" i="41"/>
  <c r="G21" i="41"/>
  <c r="C41" i="41"/>
  <c r="D41" i="41"/>
  <c r="E41" i="41"/>
  <c r="F41" i="41"/>
  <c r="G41" i="41"/>
  <c r="C11" i="40"/>
  <c r="C20" i="40"/>
  <c r="C31" i="38"/>
  <c r="D31" i="38"/>
  <c r="E31" i="38"/>
  <c r="C40" i="38"/>
  <c r="D40" i="38"/>
  <c r="E40" i="38"/>
  <c r="C52" i="38"/>
  <c r="D52" i="38"/>
  <c r="E52" i="38"/>
  <c r="C18" i="37"/>
  <c r="D18" i="37"/>
  <c r="E18" i="37"/>
  <c r="C142" i="37"/>
  <c r="D142" i="37"/>
  <c r="E142" i="37"/>
  <c r="C152" i="37"/>
  <c r="D152" i="37"/>
  <c r="E152" i="37"/>
  <c r="C162" i="37"/>
  <c r="D162" i="37"/>
  <c r="E162" i="37"/>
  <c r="C173" i="37"/>
  <c r="D173" i="37"/>
  <c r="E173" i="37"/>
  <c r="C183" i="37"/>
  <c r="D183" i="37"/>
  <c r="E183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7" i="31"/>
  <c r="D17" i="31"/>
  <c r="E17" i="31"/>
  <c r="F17" i="31"/>
  <c r="G17" i="31"/>
  <c r="H17" i="31"/>
  <c r="C27" i="31"/>
  <c r="D27" i="31"/>
  <c r="E27" i="31"/>
  <c r="F27" i="31"/>
  <c r="G27" i="31"/>
  <c r="H27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</calcChain>
</file>

<file path=xl/sharedStrings.xml><?xml version="1.0" encoding="utf-8"?>
<sst xmlns="http://schemas.openxmlformats.org/spreadsheetml/2006/main" count="1594" uniqueCount="976">
  <si>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</si>
  <si>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</si>
  <si>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</si>
  <si>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</si>
  <si>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</si>
  <si>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</si>
  <si>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</si>
  <si>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</si>
  <si>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</si>
  <si>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</si>
  <si>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</si>
  <si>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</si>
  <si>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</si>
  <si>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</si>
  <si>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</si>
  <si>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</si>
  <si>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</si>
  <si>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</si>
  <si>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</si>
  <si>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</si>
  <si>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</si>
  <si>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</si>
  <si>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</si>
  <si>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</si>
  <si>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</si>
  <si>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</si>
  <si>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</si>
  <si>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</si>
  <si>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</si>
  <si>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</si>
  <si>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</si>
  <si>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</si>
  <si>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</si>
  <si>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</si>
  <si>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</si>
  <si>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</si>
  <si>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</si>
  <si>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</si>
  <si>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</si>
  <si>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</si>
  <si>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</si>
  <si>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</si>
  <si>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</si>
  <si>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</si>
  <si>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</si>
  <si>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</si>
  <si>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</si>
  <si>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</si>
  <si>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</si>
  <si>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</si>
  <si>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</si>
  <si>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</si>
  <si>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</si>
  <si>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</si>
  <si>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</si>
  <si>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</si>
  <si>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</si>
  <si>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</si>
  <si>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</si>
  <si>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</si>
  <si>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</si>
  <si>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</si>
  <si>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</si>
  <si>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</si>
  <si>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</si>
  <si>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</si>
  <si>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</si>
  <si>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</si>
  <si>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</si>
  <si>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</si>
  <si>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</si>
  <si>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</si>
  <si>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</si>
  <si>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</si>
  <si>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</si>
  <si>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</si>
  <si>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</si>
  <si>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</si>
  <si>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</si>
  <si>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</si>
  <si>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</si>
  <si>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</si>
  <si>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</si>
  <si>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</si>
  <si>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</si>
  <si>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</si>
  <si>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</si>
  <si>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</si>
  <si>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</si>
  <si>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</si>
  <si>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</si>
  <si>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</si>
  <si>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</si>
  <si>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</si>
  <si>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</si>
  <si>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</si>
  <si>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</si>
  <si>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</si>
  <si>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</si>
  <si>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</si>
  <si>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</si>
  <si>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</si>
  <si>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</si>
  <si>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</si>
  <si>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</si>
  <si>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</si>
  <si>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</si>
  <si>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</si>
  <si>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</si>
  <si>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</si>
  <si>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</si>
  <si>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</si>
  <si>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</si>
  <si>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</si>
  <si>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</si>
  <si>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</si>
  <si>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</si>
  <si>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</si>
  <si>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</si>
  <si>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</si>
  <si>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</si>
  <si>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</si>
  <si>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</si>
  <si>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</si>
  <si>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</si>
  <si>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</si>
  <si>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</si>
  <si>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</si>
  <si>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</si>
  <si>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</si>
  <si>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</si>
  <si>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</si>
  <si>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</si>
  <si>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</si>
  <si>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</si>
  <si>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</si>
  <si>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</si>
  <si>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</si>
  <si>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</si>
  <si>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</si>
  <si>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</si>
  <si>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</si>
  <si>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</si>
  <si>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</si>
  <si>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</si>
  <si>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</si>
  <si>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</si>
  <si>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</si>
  <si>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</si>
  <si>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</si>
  <si>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</si>
  <si>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</si>
  <si>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</si>
  <si>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</si>
  <si>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</si>
  <si>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</si>
  <si>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</si>
  <si>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</si>
  <si>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</si>
  <si>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</si>
  <si>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</si>
  <si>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</si>
  <si>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</si>
  <si>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</si>
  <si>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</si>
  <si>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</si>
  <si>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</si>
  <si>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</si>
  <si>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</si>
  <si>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</si>
  <si>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</si>
  <si>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</si>
  <si>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</si>
  <si>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</si>
  <si>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</si>
  <si>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</si>
  <si>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</si>
  <si>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</si>
  <si>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</si>
  <si>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</si>
  <si>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</si>
  <si>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</si>
  <si>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</si>
  <si>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</si>
  <si>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</si>
  <si>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</si>
  <si>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</si>
  <si>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</si>
  <si>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</si>
  <si>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</si>
  <si>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</si>
  <si>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</si>
  <si>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</si>
  <si>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</si>
  <si>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</si>
  <si>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</si>
  <si>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</si>
  <si>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</si>
  <si>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</si>
  <si>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</si>
  <si>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</si>
  <si>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</si>
  <si>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</si>
  <si>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</si>
  <si>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</si>
  <si>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</si>
  <si>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</si>
  <si>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</si>
  <si>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</si>
  <si>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</si>
  <si>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</si>
  <si>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</si>
  <si>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</si>
  <si>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</si>
  <si>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</si>
  <si>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</si>
  <si>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</si>
  <si>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</si>
  <si>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</si>
  <si>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</si>
  <si>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</si>
  <si>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</si>
  <si>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</si>
  <si>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</si>
  <si>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</si>
  <si>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</si>
  <si>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</si>
  <si>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</si>
  <si>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</si>
  <si>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</si>
  <si>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</si>
  <si>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</si>
  <si>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</si>
  <si>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</si>
  <si>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</si>
  <si>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</si>
  <si>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</si>
  <si>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</si>
  <si>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</si>
  <si>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</si>
  <si>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</si>
  <si>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</si>
  <si>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</si>
  <si>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</si>
  <si>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</si>
  <si>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</si>
  <si>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</si>
  <si>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</si>
  <si>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</si>
  <si>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</si>
  <si>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</si>
  <si>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</si>
  <si>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</si>
  <si>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</si>
  <si>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</si>
  <si>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</si>
  <si>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</si>
  <si>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</si>
  <si>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</si>
  <si>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</si>
  <si>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</si>
  <si>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</si>
  <si>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</si>
  <si>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</si>
  <si>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</si>
  <si>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</si>
  <si>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</si>
  <si>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</si>
  <si>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</si>
  <si>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</si>
  <si>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</si>
  <si>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</si>
  <si>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</si>
  <si>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</si>
  <si>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</si>
  <si>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</si>
  <si>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</si>
  <si>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</si>
  <si>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</si>
  <si>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</si>
  <si>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</si>
  <si>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</si>
  <si>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</si>
  <si>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</si>
  <si>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</si>
  <si>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</si>
  <si>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</si>
  <si>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</si>
  <si>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</si>
  <si>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</si>
  <si>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</si>
  <si>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</si>
  <si>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</si>
  <si>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</si>
  <si>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</si>
  <si>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</si>
  <si>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</si>
  <si>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</si>
  <si>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</si>
  <si>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</si>
  <si>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</si>
  <si>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</si>
  <si>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</si>
  <si>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</si>
  <si>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</si>
  <si>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</si>
  <si>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</si>
  <si>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</si>
  <si>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</si>
  <si>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</si>
  <si>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</si>
  <si>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</si>
  <si>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</si>
  <si>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</si>
  <si>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</si>
  <si>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</si>
  <si>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</si>
  <si>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</si>
  <si>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</si>
  <si>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</si>
  <si>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</si>
  <si>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</si>
  <si>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</si>
  <si>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</si>
  <si>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</si>
  <si>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</si>
  <si>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</si>
  <si>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</si>
  <si>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</si>
  <si>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</si>
  <si>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</si>
  <si>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</si>
  <si>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</si>
  <si>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</si>
  <si>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</si>
  <si>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</si>
  <si>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</si>
  <si>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</si>
  <si>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</si>
  <si>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</si>
  <si>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</si>
  <si>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</si>
  <si>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</si>
  <si>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</si>
  <si>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</si>
  <si>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</si>
  <si>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</si>
  <si>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</si>
  <si>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</si>
  <si>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</si>
  <si>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</si>
  <si>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</si>
  <si>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</si>
  <si>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</si>
  <si>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</si>
  <si>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</si>
  <si>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</si>
  <si>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</si>
  <si>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</si>
  <si>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</si>
  <si>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</si>
  <si>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</si>
  <si>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</si>
  <si>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</si>
  <si>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</si>
  <si>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</si>
  <si>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</si>
  <si>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</si>
  <si>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</si>
  <si>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</si>
  <si>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</si>
  <si>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</si>
  <si>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</si>
  <si>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</si>
  <si>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</si>
  <si>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</si>
  <si>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</si>
  <si>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</si>
  <si>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</si>
  <si>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</si>
  <si>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</si>
  <si>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</si>
  <si>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</si>
  <si>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</si>
  <si>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</si>
  <si>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</si>
  <si>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</si>
  <si>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</si>
  <si>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1114    INVERSIONES TEMPORALES (HASTA 3 MESES)</t>
  </si>
  <si>
    <t>NO APLICA</t>
  </si>
  <si>
    <t>112200042</t>
  </si>
  <si>
    <t>CREA CAJA Y SERVICIOS DIGITALES SA DE CV</t>
  </si>
  <si>
    <t>112200049</t>
  </si>
  <si>
    <t>HEAVY GOLD SA DE CV</t>
  </si>
  <si>
    <t>112200050</t>
  </si>
  <si>
    <t>ENRIQUE RAFAEL GONZALEZ VAZQUEZ</t>
  </si>
  <si>
    <t>112200056</t>
  </si>
  <si>
    <t>CARLOS ALBERTO LOPEZ ROMO</t>
  </si>
  <si>
    <t>112200057</t>
  </si>
  <si>
    <t>JOSE DAVID RUIZ PAZ Y HUMBERTO</t>
  </si>
  <si>
    <t>112200058</t>
  </si>
  <si>
    <t>SALVADOR CENTENO CAMACHO</t>
  </si>
  <si>
    <t>112200059</t>
  </si>
  <si>
    <t>HECTOR RAUL VAZQUEZ BECERRA</t>
  </si>
  <si>
    <t>112200061</t>
  </si>
  <si>
    <t>FABIAN ALEJANDRO COLLAZO ROSALES</t>
  </si>
  <si>
    <t>112300001</t>
  </si>
  <si>
    <t>SUBSIDIO PARA EL EMPLEO</t>
  </si>
  <si>
    <t>112340001</t>
  </si>
  <si>
    <t>DAVID SANCHEZ ALCANTAR</t>
  </si>
  <si>
    <t>122900001</t>
  </si>
  <si>
    <t>JULIA ORTIZ HERNANDEZ</t>
  </si>
  <si>
    <t>122900002</t>
  </si>
  <si>
    <t>MA. LUISA FLORES ARAIZA</t>
  </si>
  <si>
    <t>122900003</t>
  </si>
  <si>
    <t>JUAN SERVIN</t>
  </si>
  <si>
    <t>12310581101</t>
  </si>
  <si>
    <t>TERRENO OFICINA 600 M2 X 33</t>
  </si>
  <si>
    <t>12310581102</t>
  </si>
  <si>
    <t>ACTUALIZACION DE TERRENO OFICINA</t>
  </si>
  <si>
    <t>12310581103</t>
  </si>
  <si>
    <t>PARQUE PIEL LOTE 1 MANZANA 1</t>
  </si>
  <si>
    <t>12310581104</t>
  </si>
  <si>
    <t>PARQUE PIEL LOTE 10 MANZANA 9</t>
  </si>
  <si>
    <t>12310581105</t>
  </si>
  <si>
    <t>3A ETAPA TERERENO EN BREñA EL MOñO</t>
  </si>
  <si>
    <t>12330583101</t>
  </si>
  <si>
    <t>ACTUALIZACION OFICINA</t>
  </si>
  <si>
    <t>12330583102</t>
  </si>
  <si>
    <t>EDIFICIO OFICINAS</t>
  </si>
  <si>
    <t>124115111000001</t>
  </si>
  <si>
    <t>CAJA FUERTE</t>
  </si>
  <si>
    <t>124115111000010</t>
  </si>
  <si>
    <t>ARCHIVEROS METALICOS</t>
  </si>
  <si>
    <t>124115111000011</t>
  </si>
  <si>
    <t>CHAROLAS METALICAS</t>
  </si>
  <si>
    <t>124115111000014</t>
  </si>
  <si>
    <t>MESA P/DIBUJO SIPRA</t>
  </si>
  <si>
    <t>124115111000015</t>
  </si>
  <si>
    <t>MESA P/JUNTAS</t>
  </si>
  <si>
    <t>124115111000019</t>
  </si>
  <si>
    <t>ENGARGOLADORA IBICO</t>
  </si>
  <si>
    <t>124115111000020</t>
  </si>
  <si>
    <t>SILLONES VISITA GIRATORIO</t>
  </si>
  <si>
    <t>124115111000021</t>
  </si>
  <si>
    <t>VENTILADOR PEDESTAL</t>
  </si>
  <si>
    <t>124115111000027</t>
  </si>
  <si>
    <t>PLANOTECA M/SUPRA</t>
  </si>
  <si>
    <t>124115111000034</t>
  </si>
  <si>
    <t>CAJA GUARDA LLAVES</t>
  </si>
  <si>
    <t>124115111000039</t>
  </si>
  <si>
    <t>SUJETA PLANOS</t>
  </si>
  <si>
    <t>124115111000040</t>
  </si>
  <si>
    <t>SILLON EJECUTIVO GIRATORIO</t>
  </si>
  <si>
    <t>124115111000045</t>
  </si>
  <si>
    <t>MESITA ECONOMICA</t>
  </si>
  <si>
    <t>124115111000046</t>
  </si>
  <si>
    <t>BOTIUIN BLANCO</t>
  </si>
  <si>
    <t>124115111000053</t>
  </si>
  <si>
    <t>MESA JUNTAS DIPLAN</t>
  </si>
  <si>
    <t>124115111000059</t>
  </si>
  <si>
    <t>SERVIBAR WHIRPOOL</t>
  </si>
  <si>
    <t>124115111000061</t>
  </si>
  <si>
    <t>TELEVISION RCA MOD 27501</t>
  </si>
  <si>
    <t>124115111000066</t>
  </si>
  <si>
    <t>4 SILLAS SECRETARIALES PARIS P</t>
  </si>
  <si>
    <t>124115111000070</t>
  </si>
  <si>
    <t>ARCHIVERO 4 GAVETAS METALICO</t>
  </si>
  <si>
    <t>124115111000071</t>
  </si>
  <si>
    <t>ARCHIVERO DE 4 GAVETAS</t>
  </si>
  <si>
    <t>124115111000074</t>
  </si>
  <si>
    <t>CONJUNTO PENINSULAR</t>
  </si>
  <si>
    <t>124115111000079</t>
  </si>
  <si>
    <t>MAQ DE ESCRIBIR PROF. ET1250</t>
  </si>
  <si>
    <t>124115111000080</t>
  </si>
  <si>
    <t>SUMADORA EL 180IC SHARP</t>
  </si>
  <si>
    <t>124115111000081</t>
  </si>
  <si>
    <t>124115111000082</t>
  </si>
  <si>
    <t>CJUNTO EJECUTIVO PENINSULAR 1</t>
  </si>
  <si>
    <t>124115111000083</t>
  </si>
  <si>
    <t>CONJUNTO EJECUTIVO PENINSULAR 2</t>
  </si>
  <si>
    <t>124115111000084</t>
  </si>
  <si>
    <t>ESCRITORIO RADIAL C/LATERAL 1</t>
  </si>
  <si>
    <t>124115111000085</t>
  </si>
  <si>
    <t>ESCRITORIO RADIAL C/LATERAL 2</t>
  </si>
  <si>
    <t>124115111000086</t>
  </si>
  <si>
    <t>ESCRITORIO RADIAL C/LATERAL 3</t>
  </si>
  <si>
    <t>124115111000087</t>
  </si>
  <si>
    <t>RECEPCION CON MOSTRADOR</t>
  </si>
  <si>
    <t>124115111000088</t>
  </si>
  <si>
    <t>FLIPER DE PARED C/PUERTA 1</t>
  </si>
  <si>
    <t>124115111000089</t>
  </si>
  <si>
    <t>FLIPER DE PARED C/PUERTA 2</t>
  </si>
  <si>
    <t>124115111000090</t>
  </si>
  <si>
    <t>FLIPER DE PARED C/PUERTA 3</t>
  </si>
  <si>
    <t>124115111000091</t>
  </si>
  <si>
    <t>FLIPER DE PARED C/PUERTA 4</t>
  </si>
  <si>
    <t>124115111000100</t>
  </si>
  <si>
    <t>CAMARA FC1 750148763306 DIGITAL</t>
  </si>
  <si>
    <t>124115111000104</t>
  </si>
  <si>
    <t>COPIADORA CANNON IMAGEN RUNNER</t>
  </si>
  <si>
    <t>124115111000105</t>
  </si>
  <si>
    <t>SILLA EJECUTIVA IM</t>
  </si>
  <si>
    <t>124115111000106</t>
  </si>
  <si>
    <t>2 CALENTADORES DE ACEITE</t>
  </si>
  <si>
    <t>124115111000107</t>
  </si>
  <si>
    <t>HORNO MICROONDAS 1.1 O GRILL</t>
  </si>
  <si>
    <t>124115111000108</t>
  </si>
  <si>
    <t>SILLON PIEL II</t>
  </si>
  <si>
    <t>124115111000113</t>
  </si>
  <si>
    <t>CARRO MULTIMEDIA ROBLE</t>
  </si>
  <si>
    <t>124115111000114</t>
  </si>
  <si>
    <t>124115111000115</t>
  </si>
  <si>
    <t>ARCHIVERO METALICO 2 GAVETAS</t>
  </si>
  <si>
    <t>124115111000116</t>
  </si>
  <si>
    <t>ARCHIVERO METALICO DE 3 GAVETAS</t>
  </si>
  <si>
    <t>124115111000117</t>
  </si>
  <si>
    <t>CAMARA DIGITAL SAMSUNG 14.2 MP</t>
  </si>
  <si>
    <t>124115111000122</t>
  </si>
  <si>
    <t>4 PERCHEROS METALICOS EJECUTIVOS</t>
  </si>
  <si>
    <t>124115111000123</t>
  </si>
  <si>
    <t>2 MESAS PLEGABLES 2.44 MTS F-2</t>
  </si>
  <si>
    <t>124115111000124</t>
  </si>
  <si>
    <t>6 SILLAS PLEGABLES BLANCAS</t>
  </si>
  <si>
    <t>124115111000125</t>
  </si>
  <si>
    <t>ESTANTERIA AARCHIVO MUERTO</t>
  </si>
  <si>
    <t>124115111000126</t>
  </si>
  <si>
    <t>LOCKER ARENA HERRAMIENTA</t>
  </si>
  <si>
    <t>124115111000127</t>
  </si>
  <si>
    <t>6 ESTANTERIA ARCHIVO MUERTO</t>
  </si>
  <si>
    <t>124115111000128</t>
  </si>
  <si>
    <t>LOCKER HERRAMIENTA</t>
  </si>
  <si>
    <t>124115111000129</t>
  </si>
  <si>
    <t>12 SILLAS DE PIEL MOD 24505 P</t>
  </si>
  <si>
    <t>124115111000130</t>
  </si>
  <si>
    <t>CONMUTADOR</t>
  </si>
  <si>
    <t>124115111000131</t>
  </si>
  <si>
    <t>GABINETE MULTIUSOS COLOR GRIZ</t>
  </si>
  <si>
    <t>124115111000132</t>
  </si>
  <si>
    <t>NEXTEL CFL</t>
  </si>
  <si>
    <t>124115111000133</t>
  </si>
  <si>
    <t>ACTUALIZICION DE EQUIPO DE OFICINA</t>
  </si>
  <si>
    <t>124115111000134</t>
  </si>
  <si>
    <t>LAMPARA DE ELICE</t>
  </si>
  <si>
    <t>124115111000136</t>
  </si>
  <si>
    <t>VIDEOPROYECTOR BENQ MS527</t>
  </si>
  <si>
    <t>124135151000036</t>
  </si>
  <si>
    <t>MONITOR LCD 19- ACER</t>
  </si>
  <si>
    <t>124135151000037</t>
  </si>
  <si>
    <t>SERVIDOR</t>
  </si>
  <si>
    <t>124135151000039</t>
  </si>
  <si>
    <t>IMPRESORA SAMSUNG NEGRO PROC. COR</t>
  </si>
  <si>
    <t>124135151000040</t>
  </si>
  <si>
    <t>GABINETE COLOR NEGRO PROC.COR</t>
  </si>
  <si>
    <t>124135151000041</t>
  </si>
  <si>
    <t>MONITOR ACER 17-</t>
  </si>
  <si>
    <t>124135151000044</t>
  </si>
  <si>
    <t>MONITOR DE 21.5 - FULL HD</t>
  </si>
  <si>
    <t>124135151000045</t>
  </si>
  <si>
    <t>2 MONITORES SAMSUNG DE 18.5-</t>
  </si>
  <si>
    <t>124135151000046</t>
  </si>
  <si>
    <t>IMPRESORA SAMSUNG CLP 310</t>
  </si>
  <si>
    <t>124135151000047</t>
  </si>
  <si>
    <t>VIDEO PROYECTOR POWORLITE S10</t>
  </si>
  <si>
    <t>124135151000048</t>
  </si>
  <si>
    <t>LAPTOP TOSHIBA L5</t>
  </si>
  <si>
    <t>124135151000049</t>
  </si>
  <si>
    <t>4 NOBREAKS MARCA CIBER POWER D</t>
  </si>
  <si>
    <t>124135151000050</t>
  </si>
  <si>
    <t>TARJETA DE RED INALAMBRICA ARE</t>
  </si>
  <si>
    <t>124135151000051</t>
  </si>
  <si>
    <t>1 NOBREAK DE 8 CONTACTOS MARCA</t>
  </si>
  <si>
    <t>124135151000052</t>
  </si>
  <si>
    <t>PROGRAMA CONTPAQ1</t>
  </si>
  <si>
    <t>124135151000054</t>
  </si>
  <si>
    <t>MULTIFUNCIONAL HP OFFICEJET 85</t>
  </si>
  <si>
    <t>124135151000055</t>
  </si>
  <si>
    <t>CPU CON TARJETA MADRE ASROCK</t>
  </si>
  <si>
    <t>124135151000056</t>
  </si>
  <si>
    <t>124135151000058</t>
  </si>
  <si>
    <t>MEMORIA RAM DDR 1GB</t>
  </si>
  <si>
    <t>124135151000060</t>
  </si>
  <si>
    <t>IMPRESORA HP PRO 1102 INALAMBRICA</t>
  </si>
  <si>
    <t>124135151000061</t>
  </si>
  <si>
    <t>CPU CON TARJETA MADRE BIOSTAR</t>
  </si>
  <si>
    <t>124135151000062</t>
  </si>
  <si>
    <t>DISCO DURO EXTERNO SAAMSUNG DE</t>
  </si>
  <si>
    <t>124135151000063</t>
  </si>
  <si>
    <t>CPU CON TARJETA MADRE GIGAB</t>
  </si>
  <si>
    <t>124135151000064</t>
  </si>
  <si>
    <t>TECLADO Y MOUSE COMBO ACTEK</t>
  </si>
  <si>
    <t>124135151000065</t>
  </si>
  <si>
    <t>ACT DE TARJ MADRE PROCESADOR</t>
  </si>
  <si>
    <t>124135151000066</t>
  </si>
  <si>
    <t>MOUSE</t>
  </si>
  <si>
    <t>124135151000067</t>
  </si>
  <si>
    <t>MONITOR LCD DE 18.5 PULGADAS</t>
  </si>
  <si>
    <t>124135151000068</t>
  </si>
  <si>
    <t>NOBREAK MARCA POWER</t>
  </si>
  <si>
    <t>124135151000069</t>
  </si>
  <si>
    <t>TARJETA TP LINK 8200</t>
  </si>
  <si>
    <t>124135151000070</t>
  </si>
  <si>
    <t>NOBREAK APC BACK</t>
  </si>
  <si>
    <t>124135151000071</t>
  </si>
  <si>
    <t>124135151000072</t>
  </si>
  <si>
    <t>124135151000073</t>
  </si>
  <si>
    <t>124135151000074</t>
  </si>
  <si>
    <t>MEMORIA RAM DE 2 MEGAS</t>
  </si>
  <si>
    <t>124135151000075</t>
  </si>
  <si>
    <t>ACTUALIZACION DE EQUIPO DE COMPUTO</t>
  </si>
  <si>
    <t>124135151000076</t>
  </si>
  <si>
    <t>SERVIDOR CONTACAD</t>
  </si>
  <si>
    <t>124135151000077</t>
  </si>
  <si>
    <t>LAPTOP HP MOD 240 4GB</t>
  </si>
  <si>
    <t>124135151000078</t>
  </si>
  <si>
    <t>IMPRESORA HP MOD M452DW LASER</t>
  </si>
  <si>
    <t>124135151000079</t>
  </si>
  <si>
    <t>NOBREAK 350VA S4B1517P33826</t>
  </si>
  <si>
    <t>124135151000080</t>
  </si>
  <si>
    <t>TARJETA MADRE Y MEMORIA RAM  AREA TECNICA</t>
  </si>
  <si>
    <t>124135151000081</t>
  </si>
  <si>
    <t>LAPTOP  MSI NB GP626QE INTEL COREL</t>
  </si>
  <si>
    <t>124195191000001</t>
  </si>
  <si>
    <t>PANTALLA KLIP XTREME 86- 2.19M</t>
  </si>
  <si>
    <t>124195191000002</t>
  </si>
  <si>
    <t>PANTALLA SMART 60 LEDS SAMSUNG</t>
  </si>
  <si>
    <t>124415411000008</t>
  </si>
  <si>
    <t>TORNADO 2011.5 PLATA POLARIS</t>
  </si>
  <si>
    <t>124415411000009</t>
  </si>
  <si>
    <t>NISSAN TIIDA 2013 BLANCO</t>
  </si>
  <si>
    <t>124415411000010</t>
  </si>
  <si>
    <t>AVEO 2014</t>
  </si>
  <si>
    <t>124415411000011</t>
  </si>
  <si>
    <t>ACTUALIZICION DE EQUIPO DE TRANSPORTE</t>
  </si>
  <si>
    <t>124415411000012</t>
  </si>
  <si>
    <t>VERSA 2017</t>
  </si>
  <si>
    <t>124675671000007</t>
  </si>
  <si>
    <t>MANGUERA SPIROFLEX BLUE Y ABRAZ</t>
  </si>
  <si>
    <t>124675671000008</t>
  </si>
  <si>
    <t>MANGUERA VERDE OLIVA 102 SPIRA</t>
  </si>
  <si>
    <t>124675671000011</t>
  </si>
  <si>
    <t>ESCALERA DE ALUMINIIO 24 PEL</t>
  </si>
  <si>
    <t>124675671000012</t>
  </si>
  <si>
    <t>ASPENSOR MOTORIZADO</t>
  </si>
  <si>
    <t>124675671000014</t>
  </si>
  <si>
    <t>DESBROSADORA HONDA GCAMT23912</t>
  </si>
  <si>
    <t>124675671000015</t>
  </si>
  <si>
    <t>DESBROZADORA HONDA GCAMT25744</t>
  </si>
  <si>
    <t>124675671000016</t>
  </si>
  <si>
    <t>ACTUALIZACION DE EQUIPO DE INGENIERIA</t>
  </si>
  <si>
    <t>124675671000017</t>
  </si>
  <si>
    <t>DESBROSADORA HONDA UMK435T</t>
  </si>
  <si>
    <t>124675671000018</t>
  </si>
  <si>
    <t>126105831</t>
  </si>
  <si>
    <t>EDIFICIOS E INSTALACIONES</t>
  </si>
  <si>
    <t>126305111</t>
  </si>
  <si>
    <t>MUEBLES DE OFICINA Y ESTANTERIA</t>
  </si>
  <si>
    <t>126305151</t>
  </si>
  <si>
    <t>COMPUTADORAS Y EQUIPO PERIFERICO</t>
  </si>
  <si>
    <t>126305191</t>
  </si>
  <si>
    <t>OTROS MOBILIARIOS Y EQUIPOS DE ADMINISTRACION</t>
  </si>
  <si>
    <t>126305411</t>
  </si>
  <si>
    <t>AUTOMOVILES Y CAMIONES</t>
  </si>
  <si>
    <t>126305671</t>
  </si>
  <si>
    <t>HERRAMIENTAS Y MAQUINAS -HERRAMIENTA</t>
  </si>
  <si>
    <t>125105911000100</t>
  </si>
  <si>
    <t>L-00180454127460</t>
  </si>
  <si>
    <t>125105911000200</t>
  </si>
  <si>
    <t>L-00180454127452</t>
  </si>
  <si>
    <t>125105911000300</t>
  </si>
  <si>
    <t>L-00180454127453</t>
  </si>
  <si>
    <t>125105911000400</t>
  </si>
  <si>
    <t>L-00180454127454</t>
  </si>
  <si>
    <t>125105911000500</t>
  </si>
  <si>
    <t>L-00180454127455</t>
  </si>
  <si>
    <t>125105911000600</t>
  </si>
  <si>
    <t>L-00180454127450</t>
  </si>
  <si>
    <t>125105911000700</t>
  </si>
  <si>
    <t>L-00180454127451</t>
  </si>
  <si>
    <t>125105911000800</t>
  </si>
  <si>
    <t>L-00180454127459</t>
  </si>
  <si>
    <t>125105911000900</t>
  </si>
  <si>
    <t>LOF-728-064-410X16-73756</t>
  </si>
  <si>
    <t>125105911000901</t>
  </si>
  <si>
    <t>LOF-728-065-462X16-73756</t>
  </si>
  <si>
    <t>125105911000902</t>
  </si>
  <si>
    <t>LOF-742-209-867X16-73756</t>
  </si>
  <si>
    <t>125105911000903</t>
  </si>
  <si>
    <t>LOF-743-902-777X16-73756</t>
  </si>
  <si>
    <t>125105911000904</t>
  </si>
  <si>
    <t>LOF-743-902-780X16-73756</t>
  </si>
  <si>
    <t>125105911000905</t>
  </si>
  <si>
    <t>LOF-743-902-781X16-73756</t>
  </si>
  <si>
    <t>125105911000906</t>
  </si>
  <si>
    <t>LOF-742-209-826X16-73756</t>
  </si>
  <si>
    <t>125105911000907</t>
  </si>
  <si>
    <t>LOF-742-169-833X16-73756</t>
  </si>
  <si>
    <t>125105911000908</t>
  </si>
  <si>
    <t>LOF-742-209-855X16-73756</t>
  </si>
  <si>
    <t>125105911000909</t>
  </si>
  <si>
    <t>125105911000910</t>
  </si>
  <si>
    <t>LIC 023R33499FGXY66YP7W</t>
  </si>
  <si>
    <t>125105911000911</t>
  </si>
  <si>
    <t>LICENCIA AUTOCAD</t>
  </si>
  <si>
    <t>125105911000912</t>
  </si>
  <si>
    <t>LICENCIA NOMINACAD</t>
  </si>
  <si>
    <t>125105911000913</t>
  </si>
  <si>
    <t>LICENCIA OFISCAD</t>
  </si>
  <si>
    <t>126505911</t>
  </si>
  <si>
    <t>SOFTWARE</t>
  </si>
  <si>
    <t>127300013</t>
  </si>
  <si>
    <t>TORNADO 2011 5 PLATA POLARIS</t>
  </si>
  <si>
    <t>127300015</t>
  </si>
  <si>
    <t>127300016</t>
  </si>
  <si>
    <t>127300140</t>
  </si>
  <si>
    <t>TIIDA 2013</t>
  </si>
  <si>
    <t>127900001</t>
  </si>
  <si>
    <t>DEPOSITOS EN GARANTIA (NEXTEL)</t>
  </si>
  <si>
    <t>211700001</t>
  </si>
  <si>
    <t>ISR SUELDOS Y SALARIOS</t>
  </si>
  <si>
    <t>211700003</t>
  </si>
  <si>
    <t>211700004</t>
  </si>
  <si>
    <t>211700007</t>
  </si>
  <si>
    <t>2% IMPTO S/NOMINA</t>
  </si>
  <si>
    <t>211700012</t>
  </si>
  <si>
    <t>211700014</t>
  </si>
  <si>
    <t>211700015</t>
  </si>
  <si>
    <t>AMORTIZACION INFONAVIT LAURA</t>
  </si>
  <si>
    <t>211700016</t>
  </si>
  <si>
    <t>AMORTIZACION INFONAVIT MIREYA</t>
  </si>
  <si>
    <t>2-1-9-9-0-0001</t>
  </si>
  <si>
    <t>INFONAVIT</t>
  </si>
  <si>
    <r>
      <t xml:space="preserve">NOTAS A LOS ESTADOS FINANCIEROS DEL PRIMER TRIMESTRE DE </t>
    </r>
    <r>
      <rPr>
        <b/>
        <sz val="8"/>
        <color indexed="10"/>
        <rFont val="Arial"/>
        <family val="2"/>
      </rPr>
      <t>2017</t>
    </r>
  </si>
  <si>
    <t>4-3-1-1-0-0001</t>
  </si>
  <si>
    <t>INTERESES Y COMISIONES BANCARIAS</t>
  </si>
  <si>
    <t>511101131</t>
  </si>
  <si>
    <t>SUELDOS BASE</t>
  </si>
  <si>
    <t>511301321</t>
  </si>
  <si>
    <t>PRIMA VACACIONAL</t>
  </si>
  <si>
    <t>511301323</t>
  </si>
  <si>
    <t>GRATIFICACION DE FIN DE A¤O</t>
  </si>
  <si>
    <t>511401411</t>
  </si>
  <si>
    <t>APORTACIONES AL IMSS</t>
  </si>
  <si>
    <t>511401421</t>
  </si>
  <si>
    <t>APORTACIONES INFONAVIT</t>
  </si>
  <si>
    <t>511401431</t>
  </si>
  <si>
    <t>AHORRO PARA EL RETIRO</t>
  </si>
  <si>
    <t>511501592</t>
  </si>
  <si>
    <t>PRENIO DE PUNTUALIDAD</t>
  </si>
  <si>
    <t>511501593</t>
  </si>
  <si>
    <t>PREMIO POR ASISTENCIA</t>
  </si>
  <si>
    <t>511501594</t>
  </si>
  <si>
    <t>AYUDA PARA ALIMENTACION</t>
  </si>
  <si>
    <t>512102111</t>
  </si>
  <si>
    <t>MATERIALES Y UTILES DE OFICINA</t>
  </si>
  <si>
    <t>512102161</t>
  </si>
  <si>
    <t>MATERIAL DE LIMPIEZA</t>
  </si>
  <si>
    <t>512502531</t>
  </si>
  <si>
    <t>MEDICINAS Y PRODUCTOS FARMACEUTICOS</t>
  </si>
  <si>
    <t>513103111</t>
  </si>
  <si>
    <t>SERVICIO DE ENERGIA ELECTRICA</t>
  </si>
  <si>
    <t>513103131</t>
  </si>
  <si>
    <t>SERVICIO DE AGUA</t>
  </si>
  <si>
    <t>513103141</t>
  </si>
  <si>
    <t>SERVICIO TELEFONIA TRADICIONAL</t>
  </si>
  <si>
    <t>513103151</t>
  </si>
  <si>
    <t>SERVICIO TELEFONIA CELULAR</t>
  </si>
  <si>
    <t>513303381</t>
  </si>
  <si>
    <t>SERVICIOS DE VIGILANCIA</t>
  </si>
  <si>
    <t>513403441</t>
  </si>
  <si>
    <t>SEGUROS DE RESPONSABILIDAD PATRIMONIAL Y FIANZAS</t>
  </si>
  <si>
    <t>513403491</t>
  </si>
  <si>
    <t>SERVICIOS FINANCIEROS, BANCARIOS Y COMERCIALES INTEGRA</t>
  </si>
  <si>
    <t>513503551</t>
  </si>
  <si>
    <t>MANTENIMIENTO Y CONSERVACION DE VEHICULOS TERRESTRES,</t>
  </si>
  <si>
    <t>513703721</t>
  </si>
  <si>
    <t>PASAJES TERRESTRES NACIONALES PARA SERVIDORES PUBLICOS</t>
  </si>
  <si>
    <t>513703751</t>
  </si>
  <si>
    <t>VIATICOS NACIONALES PARA SERVIDORES PUBLICOS EN EL DES</t>
  </si>
  <si>
    <t>513803851</t>
  </si>
  <si>
    <t>GASTOS DE REPRESENTACIóN</t>
  </si>
  <si>
    <t>513803852</t>
  </si>
  <si>
    <t>GASTOS DE OFICINA Y ORGANIZACIóN</t>
  </si>
  <si>
    <t>513903921</t>
  </si>
  <si>
    <t>OTROS IMPUESTOS Y DERECHOS</t>
  </si>
  <si>
    <t>513903981</t>
  </si>
  <si>
    <t>IMPUESTO SOBRE NOMINAS</t>
  </si>
  <si>
    <t>551505111</t>
  </si>
  <si>
    <t>551505151</t>
  </si>
  <si>
    <t>551505191</t>
  </si>
  <si>
    <t>551505411</t>
  </si>
  <si>
    <t>551505671</t>
  </si>
  <si>
    <t>551705911</t>
  </si>
  <si>
    <t>311000001</t>
  </si>
  <si>
    <t>H.AYUNTAMIENTO MUNICIPIO DE LEON</t>
  </si>
  <si>
    <t>311000002</t>
  </si>
  <si>
    <t>GOBIERNO DEL ESTADO DE GUANAJUATO</t>
  </si>
  <si>
    <t>312000012</t>
  </si>
  <si>
    <t>312000013</t>
  </si>
  <si>
    <t>DONACION DE TERRENO</t>
  </si>
  <si>
    <t>313000002</t>
  </si>
  <si>
    <t>ACTUALIZACION DEL PATRIMONIO</t>
  </si>
  <si>
    <t>313000003</t>
  </si>
  <si>
    <t>ACTUALIZACION DE ACTIVO FIJO</t>
  </si>
  <si>
    <t>313000004</t>
  </si>
  <si>
    <t>EFECTO MONETARIO ACUMULADO</t>
  </si>
  <si>
    <t>313000006</t>
  </si>
  <si>
    <t>EXCESO O INSUFICIENCIA DE CAPITAL</t>
  </si>
  <si>
    <t>313000007</t>
  </si>
  <si>
    <t>APOTACION PARA FUTURO AUMENTO DE CAPITAL</t>
  </si>
  <si>
    <t>313000008</t>
  </si>
  <si>
    <t>GOBIERNO DEL EDO DE GTO</t>
  </si>
  <si>
    <t>313000009</t>
  </si>
  <si>
    <t>ACT. DEPRE. REEXPRESION A 2009</t>
  </si>
  <si>
    <t>3210</t>
  </si>
  <si>
    <t>RESULTADOS DEL EJERCICIO: (AHORRO/ DESAH</t>
  </si>
  <si>
    <t>322000001</t>
  </si>
  <si>
    <t>RESULTADO DE EJERCICIOS ANTERIORES</t>
  </si>
  <si>
    <t>322000002</t>
  </si>
  <si>
    <t>REMANENTE DEL EJERCICIO</t>
  </si>
  <si>
    <t>322000003</t>
  </si>
  <si>
    <t>RESULTADO EJERCICIO 1995</t>
  </si>
  <si>
    <t>322000004</t>
  </si>
  <si>
    <t>RESULTADO EJERCICIO 1996</t>
  </si>
  <si>
    <t>322000005</t>
  </si>
  <si>
    <t>RESULTADO EJERCICIO 1997</t>
  </si>
  <si>
    <t>322000006</t>
  </si>
  <si>
    <t>RESULTADO EJERCICIO 1998</t>
  </si>
  <si>
    <t>322000007</t>
  </si>
  <si>
    <t>RESULTADO EJERCICIO 1999</t>
  </si>
  <si>
    <t>322000008</t>
  </si>
  <si>
    <t>RESULTADO EJERCICIO 2000</t>
  </si>
  <si>
    <t>322000009</t>
  </si>
  <si>
    <t>RESULTADO EJERCICIO 2001</t>
  </si>
  <si>
    <t>322000010</t>
  </si>
  <si>
    <t>RESULTADO EJERCICIO 2002</t>
  </si>
  <si>
    <t>322000011</t>
  </si>
  <si>
    <t>RESULTADO EJERCICIO 2003</t>
  </si>
  <si>
    <t>322000012</t>
  </si>
  <si>
    <t>RESULTADO EJERCICIO 2004</t>
  </si>
  <si>
    <t>322000013</t>
  </si>
  <si>
    <t>RESULTADO EJERCICIO 2005</t>
  </si>
  <si>
    <t>322000014</t>
  </si>
  <si>
    <t>RESULTADO EJERCICIO 2006</t>
  </si>
  <si>
    <t>322000015</t>
  </si>
  <si>
    <t>RESULTADO EJERCICIO 2007</t>
  </si>
  <si>
    <t>322000016</t>
  </si>
  <si>
    <t>RESULTADO EJERCICIO 2008</t>
  </si>
  <si>
    <t>322000017</t>
  </si>
  <si>
    <t>RESULTADO EJERCICIO 2009</t>
  </si>
  <si>
    <t>322000018</t>
  </si>
  <si>
    <t>RESULTADO EJERCICIO 2010</t>
  </si>
  <si>
    <t>322000019</t>
  </si>
  <si>
    <t>RESUILTADO EJERCICIO 2011</t>
  </si>
  <si>
    <t>322000020</t>
  </si>
  <si>
    <t>RESULTADO EJERCICIO 2012</t>
  </si>
  <si>
    <t>322000021</t>
  </si>
  <si>
    <t>RESULTADO EJERCICIO 2013</t>
  </si>
  <si>
    <t>322000022</t>
  </si>
  <si>
    <t>RESULTADO EJERCICIO 2014</t>
  </si>
  <si>
    <t>322000023</t>
  </si>
  <si>
    <t>RESULTADO EJERCICIO 2015</t>
  </si>
  <si>
    <t>322000024</t>
  </si>
  <si>
    <t>RESULTADO EJERCICIO 2016</t>
  </si>
  <si>
    <t>322000101</t>
  </si>
  <si>
    <t>RECLASIFICACION DE GASTOS DE OTROS EJERCICIOS</t>
  </si>
  <si>
    <t>111100001</t>
  </si>
  <si>
    <t>CAJA CHICA</t>
  </si>
  <si>
    <t>1111</t>
  </si>
  <si>
    <t>EFECTIVO</t>
  </si>
  <si>
    <t>111300001</t>
  </si>
  <si>
    <t>BBVABANCOMER CTA MAESTRA SUBCTA 1</t>
  </si>
  <si>
    <t>1113</t>
  </si>
  <si>
    <t>BANCOS/DEPENDENCIAS Y OTROS</t>
  </si>
  <si>
    <t>Se cancela al pagar el ISR cada mes</t>
  </si>
  <si>
    <t>Vigente en tiempo</t>
  </si>
  <si>
    <t>Asunto turnado a la Contraloria para su analisis y deslinde de responsabilidades</t>
  </si>
  <si>
    <t>A la espera del informe que emita la Contraloria</t>
  </si>
  <si>
    <t>no se deprecia</t>
  </si>
  <si>
    <t>anual ya depreciado</t>
  </si>
  <si>
    <t>mensual</t>
  </si>
  <si>
    <t>anual</t>
  </si>
  <si>
    <t>porcentaje sobre el valor del bien</t>
  </si>
  <si>
    <t>porcentaje sobre el valor del bien/12</t>
  </si>
  <si>
    <t>por tiempo</t>
  </si>
  <si>
    <t>Se enteran mensualmente a las autoridades fiscales correspondientes</t>
  </si>
  <si>
    <t>FEDERAL</t>
  </si>
  <si>
    <t>Rendimientos bancarios</t>
  </si>
  <si>
    <t>El banco fiduciario busca siempre la mejor inversion de los recursos</t>
  </si>
  <si>
    <t>Sueldos y salarios del personal según plantilla autorizada</t>
  </si>
  <si>
    <t>aportación</t>
  </si>
  <si>
    <t>Municipal</t>
  </si>
  <si>
    <t>Estatal</t>
  </si>
  <si>
    <t>donación</t>
  </si>
  <si>
    <t>actualización</t>
  </si>
  <si>
    <t>Por tiempo</t>
  </si>
  <si>
    <t>Mensual</t>
  </si>
  <si>
    <t>no se amortiza</t>
  </si>
  <si>
    <t>IMSS CUOTAS OBRERO PATRONALES RETENIDAS AL TRABAJADOR</t>
  </si>
  <si>
    <t>IMSS CUOTAS OBRERO PATRONALES</t>
  </si>
  <si>
    <t>CUOTAS IMSS RCV RETENIDAS AL TRABAJADOR</t>
  </si>
  <si>
    <t>211700013</t>
  </si>
  <si>
    <t>CUOTAS IMSS RCV PATRONAL</t>
  </si>
  <si>
    <t>INFONAVIT 5% APORTACION PATRONAL</t>
  </si>
  <si>
    <t>211700017</t>
  </si>
  <si>
    <t>CONCENTRACION DE RETENCIONES EXCEDENTES</t>
  </si>
  <si>
    <t>Se revisan para su aplicación final</t>
  </si>
  <si>
    <t>Se enteran bimestralmente a las autoridades fiscales correspondientes</t>
  </si>
  <si>
    <t>4-3-1-9-0-0001</t>
  </si>
  <si>
    <t>Intereses moratorios</t>
  </si>
  <si>
    <t>Recuperados sobre amortizaciones no pagadas en tiempo</t>
  </si>
  <si>
    <t>512102141</t>
  </si>
  <si>
    <t>MATERIALES Y UTILES DE TECNOLOGIAS DE LA INFORMACION Y</t>
  </si>
  <si>
    <t>512602612</t>
  </si>
  <si>
    <t>COMBUSTIBLES, LUBRICANTES Y ADITIVOS PARA VEHICULOS TE</t>
  </si>
  <si>
    <t>512602613</t>
  </si>
  <si>
    <t>COMBUSTIBLES, LUBRICANTES Y ADITIVOS PARA MAQUINARIA,</t>
  </si>
  <si>
    <t>512702721</t>
  </si>
  <si>
    <t>PRENDAS DE SEGURIDAD</t>
  </si>
  <si>
    <t>512902911</t>
  </si>
  <si>
    <t>HERRAMIENTAS MENORES</t>
  </si>
  <si>
    <t>512902961</t>
  </si>
  <si>
    <t>REFACCIONES Y ACCESORIOS MENORES DE EQUIPO DE TRANSPOR</t>
  </si>
  <si>
    <t>513103171</t>
  </si>
  <si>
    <t>SERVICIOS DE ACCESO A INTERNET REDES Y PROCESAMIENTO DE INFO</t>
  </si>
  <si>
    <t>513303311</t>
  </si>
  <si>
    <t>SERVICIOS LEGALES</t>
  </si>
  <si>
    <t>513303312</t>
  </si>
  <si>
    <t>SERVICIOS DE CONTABILIDAD</t>
  </si>
  <si>
    <t>513303313</t>
  </si>
  <si>
    <t>SERVICIOS DE AUDITORIA</t>
  </si>
  <si>
    <t>513303361</t>
  </si>
  <si>
    <t>IMPRESIONES DE DOCUMENTOS OFICIALES PARA LA PRESTACION</t>
  </si>
  <si>
    <t>513503511</t>
  </si>
  <si>
    <t>CONSERVACION Y MANTENIMIENTO DE INMUEBLES</t>
  </si>
  <si>
    <t>513503531</t>
  </si>
  <si>
    <t>INSTALACION, REPARACION Y MANTENIMIENTO DE BIENES INFO</t>
  </si>
  <si>
    <t>513503591</t>
  </si>
  <si>
    <t>SERVICIOS DE JARDINERIA Y FUMIGACION</t>
  </si>
  <si>
    <t>12310581106</t>
  </si>
  <si>
    <t>ACTUALIZACION PARQUE PIEL LOTE 1 MZA 1</t>
  </si>
  <si>
    <t>12310581107</t>
  </si>
  <si>
    <t>ACTUALIZACION PARQUE  PIEL LOTE 10 MZA 09</t>
  </si>
  <si>
    <t>12310581108</t>
  </si>
  <si>
    <t>ACTUALIZACION 3A ETAPA TERRENO EN BREñA EL MOñO</t>
  </si>
  <si>
    <t>313000012</t>
  </si>
  <si>
    <t>313000013</t>
  </si>
  <si>
    <t>ACTUALIZACION PARQUE PIEL LOTE 10 MZA 9</t>
  </si>
  <si>
    <t>313000014</t>
  </si>
  <si>
    <t>DIRECTOR GENERAL
ING. IGNACIO CAMACHO SANTOYO</t>
  </si>
  <si>
    <t>COORDINADOR ADMINISTRATIVO</t>
  </si>
  <si>
    <t xml:space="preserve">J JESUS LOPE RAMIREZ </t>
  </si>
  <si>
    <t>112200063</t>
  </si>
  <si>
    <t>ACABADOS MEXICANOS, S.A. DE C.V.</t>
  </si>
  <si>
    <t>Se recibió demanda contra el  Fideicomiso y este a su vez contrademandó. No se ha recibido respuesta a la fecha</t>
  </si>
  <si>
    <t>4-3-1-9-0-0002</t>
  </si>
  <si>
    <t xml:space="preserve">OTROS INGRESOS FINANCIEROS </t>
  </si>
  <si>
    <t>Por contratación y extinción parcial</t>
  </si>
  <si>
    <t xml:space="preserve">OTROS INGRESOS FINANCIEROS  </t>
  </si>
  <si>
    <t>Cobrados a clientes por la firma de contrato por el fiduciario</t>
  </si>
  <si>
    <t>4-3-9-9-0-0002</t>
  </si>
  <si>
    <t>UTILIDAD EN VENTA DE LOTE 10 MANZANA 9</t>
  </si>
  <si>
    <t>Derivados de la venta de fracción oriente del lote referido</t>
  </si>
  <si>
    <t>Por la diferencia en el precio de venta</t>
  </si>
  <si>
    <t>FIDEICOMISO CIUDAD INDUSTRIAL DE LEON NOTAS A LOS ESTADOS FINANCIEROS AL 31 DE DICIEMBRE DE 2017</t>
  </si>
  <si>
    <t>AL 31 DE DICIEMBRE DE 2017</t>
  </si>
  <si>
    <t xml:space="preserve">Adeudo  reflejado en página del INFONAVIT </t>
  </si>
  <si>
    <t>Adeudo referido al crédito que tenia el CP David Sánchez, el cual fue liquidado pero el INFONAVIT lo mantiene en la página del Fideicomiso</t>
  </si>
  <si>
    <t>511301311</t>
  </si>
  <si>
    <t>PRIMA DE ANTIGUEDAD</t>
  </si>
  <si>
    <t>512902921</t>
  </si>
  <si>
    <t>REFACCIONES Y ACCESORIOS MENORES DE EDIFICIOS</t>
  </si>
  <si>
    <t>512902941</t>
  </si>
  <si>
    <t>REFACCIONES Y ACCESORIOS MENORES DE EQUIPO DE COMPUTO</t>
  </si>
  <si>
    <t>513303363</t>
  </si>
  <si>
    <t>SERVICIO DE FOTOCOPIADO E IMPRESION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</si>
</sst>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85">
    <xf numFmtId="0" fontId="0" fillId="0" borderId="0" xfId="0"/>
    <xf numFmtId="0" fontId="13" fillId="0" borderId="0" xfId="0" applyFont="1"/>
    <xf numFmtId="0" fontId="3" fillId="0" borderId="0" xfId="0" applyFont="1"/>
    <xf numFmtId="0" fontId="12" fillId="0" borderId="0" xfId="0" applyFont="1"/>
    <xf numFmtId="4" fontId="8" fillId="0" borderId="0" xfId="1" applyNumberFormat="1" applyFont="1"/>
    <xf numFmtId="0" fontId="9" fillId="0" borderId="0" xfId="0" applyFont="1"/>
    <xf numFmtId="4" fontId="8" fillId="0" borderId="0" xfId="0" applyNumberFormat="1" applyFont="1"/>
    <xf numFmtId="0" fontId="8" fillId="0" borderId="0" xfId="0" applyFont="1" applyFill="1"/>
    <xf numFmtId="4" fontId="8" fillId="0" borderId="0" xfId="0" applyNumberFormat="1" applyFont="1" applyFill="1"/>
    <xf numFmtId="4" fontId="8" fillId="0" borderId="0" xfId="0" applyNumberFormat="1" applyFont="1" applyFill="1" applyBorder="1" applyAlignment="1">
      <alignment horizontal="right" wrapText="1"/>
    </xf>
    <xf numFmtId="4" fontId="12" fillId="0" borderId="0" xfId="0" applyNumberFormat="1" applyFont="1" applyFill="1" applyBorder="1" applyAlignment="1">
      <alignment horizontal="right" wrapText="1"/>
    </xf>
    <xf numFmtId="0" fontId="8" fillId="0" borderId="0" xfId="0" applyFont="1" applyBorder="1"/>
    <xf numFmtId="4" fontId="8" fillId="0" borderId="0" xfId="0" applyNumberFormat="1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/>
    <xf numFmtId="0" fontId="12" fillId="2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0" borderId="0" xfId="0" applyFont="1" applyBorder="1"/>
    <xf numFmtId="4" fontId="8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8" fillId="0" borderId="0" xfId="0" applyNumberFormat="1" applyFont="1"/>
    <xf numFmtId="4" fontId="3" fillId="0" borderId="0" xfId="0" applyNumberFormat="1" applyFont="1"/>
    <xf numFmtId="15" fontId="8" fillId="0" borderId="0" xfId="0" applyNumberFormat="1" applyFont="1" applyFill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8" fillId="0" borderId="0" xfId="1" applyNumberFormat="1" applyFont="1" applyBorder="1"/>
    <xf numFmtId="4" fontId="8" fillId="0" borderId="0" xfId="1" applyNumberFormat="1" applyFont="1" applyAlignment="1"/>
    <xf numFmtId="10" fontId="8" fillId="0" borderId="0" xfId="0" applyNumberFormat="1" applyFont="1" applyAlignment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/>
    </xf>
    <xf numFmtId="0" fontId="3" fillId="0" borderId="0" xfId="3" applyFont="1" applyFill="1"/>
    <xf numFmtId="0" fontId="12" fillId="0" borderId="18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8" fillId="0" borderId="1" xfId="4" applyFont="1" applyFill="1" applyBorder="1"/>
    <xf numFmtId="0" fontId="8" fillId="0" borderId="3" xfId="4" applyFont="1" applyFill="1" applyBorder="1"/>
    <xf numFmtId="0" fontId="8" fillId="0" borderId="20" xfId="4" applyFont="1" applyFill="1" applyBorder="1"/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1" applyNumberFormat="1" applyFont="1" applyFill="1"/>
    <xf numFmtId="0" fontId="12" fillId="3" borderId="1" xfId="0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8" fillId="0" borderId="0" xfId="0" applyFont="1"/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5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8" fillId="0" borderId="0" xfId="1" applyFont="1" applyFill="1" applyBorder="1" applyProtection="1">
      <protection locked="0"/>
    </xf>
    <xf numFmtId="43" fontId="8" fillId="0" borderId="0" xfId="1" applyFont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2" borderId="26" xfId="0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2" fillId="3" borderId="26" xfId="0" applyNumberFormat="1" applyFont="1" applyFill="1" applyBorder="1" applyAlignment="1">
      <alignment horizontal="right" wrapText="1"/>
    </xf>
    <xf numFmtId="4" fontId="12" fillId="3" borderId="27" xfId="0" applyNumberFormat="1" applyFont="1" applyFill="1" applyBorder="1" applyAlignment="1">
      <alignment wrapText="1"/>
    </xf>
    <xf numFmtId="4" fontId="12" fillId="3" borderId="27" xfId="0" applyNumberFormat="1" applyFont="1" applyFill="1" applyBorder="1" applyAlignment="1">
      <alignment horizontal="right" wrapText="1"/>
    </xf>
    <xf numFmtId="0" fontId="12" fillId="3" borderId="19" xfId="0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8" fillId="0" borderId="0" xfId="0" applyNumberFormat="1" applyFont="1" applyAlignment="1"/>
    <xf numFmtId="4" fontId="12" fillId="3" borderId="1" xfId="0" applyNumberFormat="1" applyFont="1" applyFill="1" applyBorder="1" applyAlignment="1">
      <alignment horizontal="right" wrapText="1"/>
    </xf>
    <xf numFmtId="4" fontId="12" fillId="3" borderId="28" xfId="0" applyNumberFormat="1" applyFont="1" applyFill="1" applyBorder="1" applyAlignment="1">
      <alignment wrapText="1"/>
    </xf>
    <xf numFmtId="4" fontId="12" fillId="3" borderId="28" xfId="0" applyNumberFormat="1" applyFont="1" applyFill="1" applyBorder="1" applyAlignment="1">
      <alignment horizontal="right" wrapText="1"/>
    </xf>
    <xf numFmtId="0" fontId="12" fillId="3" borderId="20" xfId="0" applyFont="1" applyFill="1" applyBorder="1" applyAlignment="1">
      <alignment horizontal="left" wrapText="1"/>
    </xf>
    <xf numFmtId="4" fontId="8" fillId="0" borderId="28" xfId="0" applyNumberFormat="1" applyFont="1" applyFill="1" applyBorder="1" applyAlignment="1">
      <alignment wrapText="1"/>
    </xf>
    <xf numFmtId="49" fontId="8" fillId="0" borderId="28" xfId="0" applyNumberFormat="1" applyFont="1" applyFill="1" applyBorder="1" applyAlignment="1">
      <alignment wrapText="1"/>
    </xf>
    <xf numFmtId="49" fontId="8" fillId="0" borderId="20" xfId="0" applyNumberFormat="1" applyFont="1" applyFill="1" applyBorder="1" applyAlignment="1">
      <alignment wrapText="1"/>
    </xf>
    <xf numFmtId="4" fontId="12" fillId="3" borderId="19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horizontal="center" vertical="center" wrapText="1"/>
    </xf>
    <xf numFmtId="43" fontId="8" fillId="0" borderId="0" xfId="1" applyFont="1"/>
    <xf numFmtId="4" fontId="8" fillId="0" borderId="0" xfId="0" applyNumberFormat="1" applyFont="1" applyFill="1" applyAlignment="1"/>
    <xf numFmtId="0" fontId="8" fillId="0" borderId="0" xfId="0" applyFont="1" applyFill="1" applyAlignment="1"/>
    <xf numFmtId="4" fontId="12" fillId="3" borderId="1" xfId="0" applyNumberFormat="1" applyFont="1" applyFill="1" applyBorder="1" applyAlignment="1">
      <alignment wrapText="1"/>
    </xf>
    <xf numFmtId="0" fontId="12" fillId="3" borderId="1" xfId="0" applyFont="1" applyFill="1" applyBorder="1" applyAlignment="1">
      <alignment horizontal="left" wrapText="1"/>
    </xf>
    <xf numFmtId="4" fontId="12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0" fontId="12" fillId="0" borderId="1" xfId="0" applyFont="1" applyFill="1" applyBorder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2" fillId="3" borderId="20" xfId="0" applyNumberFormat="1" applyFont="1" applyFill="1" applyBorder="1" applyAlignment="1">
      <alignment wrapText="1"/>
    </xf>
    <xf numFmtId="0" fontId="12" fillId="3" borderId="20" xfId="0" applyFont="1" applyFill="1" applyBorder="1" applyAlignment="1">
      <alignment wrapText="1"/>
    </xf>
    <xf numFmtId="4" fontId="8" fillId="0" borderId="20" xfId="0" applyNumberFormat="1" applyFont="1" applyFill="1" applyBorder="1" applyAlignment="1">
      <alignment wrapText="1"/>
    </xf>
    <xf numFmtId="49" fontId="12" fillId="2" borderId="20" xfId="1" applyNumberFormat="1" applyFont="1" applyFill="1" applyBorder="1" applyAlignment="1">
      <alignment horizontal="center" vertical="center" wrapText="1"/>
    </xf>
    <xf numFmtId="4" fontId="12" fillId="2" borderId="20" xfId="1" applyNumberFormat="1" applyFont="1" applyFill="1" applyBorder="1" applyAlignment="1">
      <alignment horizontal="center" vertical="center" wrapText="1"/>
    </xf>
    <xf numFmtId="0" fontId="12" fillId="2" borderId="20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2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8" fillId="0" borderId="0" xfId="3" applyFont="1" applyFill="1" applyAlignment="1">
      <alignment vertical="top"/>
    </xf>
    <xf numFmtId="4" fontId="9" fillId="0" borderId="0" xfId="0" applyNumberFormat="1" applyFont="1"/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4" fontId="12" fillId="2" borderId="1" xfId="0" quotePrefix="1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8" fillId="0" borderId="1" xfId="1" applyFont="1" applyBorder="1" applyAlignment="1">
      <alignment wrapText="1"/>
    </xf>
    <xf numFmtId="4" fontId="8" fillId="0" borderId="2" xfId="1" applyNumberFormat="1" applyFont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9" fontId="8" fillId="0" borderId="29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12" fillId="2" borderId="18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8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0" fontId="12" fillId="3" borderId="19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" fontId="12" fillId="2" borderId="3" xfId="1" applyNumberFormat="1" applyFont="1" applyFill="1" applyBorder="1" applyAlignment="1">
      <alignment horizontal="center" vertical="center" wrapText="1"/>
    </xf>
    <xf numFmtId="4" fontId="12" fillId="2" borderId="20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0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8" fillId="0" borderId="12" xfId="0" applyFont="1" applyBorder="1"/>
    <xf numFmtId="4" fontId="8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2" fillId="3" borderId="3" xfId="0" applyNumberFormat="1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8" fillId="0" borderId="1" xfId="0" applyFont="1" applyBorder="1" applyAlignment="1"/>
    <xf numFmtId="4" fontId="8" fillId="0" borderId="1" xfId="0" applyNumberFormat="1" applyFont="1" applyBorder="1" applyAlignment="1"/>
    <xf numFmtId="4" fontId="16" fillId="0" borderId="0" xfId="2" applyNumberFormat="1" applyFont="1" applyFill="1" applyBorder="1" applyAlignment="1">
      <alignment horizontal="left" vertical="top"/>
    </xf>
    <xf numFmtId="0" fontId="12" fillId="2" borderId="24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2" fillId="5" borderId="1" xfId="2" applyFont="1" applyFill="1" applyBorder="1" applyAlignment="1">
      <alignment horizontal="left" vertical="top"/>
    </xf>
    <xf numFmtId="0" fontId="12" fillId="2" borderId="20" xfId="0" applyFont="1" applyFill="1" applyBorder="1" applyAlignment="1">
      <alignment horizontal="left" vertical="center"/>
    </xf>
    <xf numFmtId="10" fontId="12" fillId="3" borderId="1" xfId="0" applyNumberFormat="1" applyFont="1" applyFill="1" applyBorder="1" applyAlignment="1">
      <alignment wrapText="1"/>
    </xf>
    <xf numFmtId="0" fontId="8" fillId="0" borderId="18" xfId="0" applyFont="1" applyBorder="1" applyAlignment="1"/>
    <xf numFmtId="4" fontId="8" fillId="0" borderId="20" xfId="1" applyNumberFormat="1" applyFont="1" applyBorder="1" applyAlignment="1"/>
    <xf numFmtId="0" fontId="8" fillId="0" borderId="20" xfId="0" applyFont="1" applyBorder="1" applyAlignment="1"/>
    <xf numFmtId="0" fontId="12" fillId="2" borderId="20" xfId="0" applyFont="1" applyFill="1" applyBorder="1" applyAlignment="1">
      <alignment horizontal="center" vertical="center" wrapText="1"/>
    </xf>
    <xf numFmtId="0" fontId="12" fillId="0" borderId="23" xfId="0" applyFont="1" applyBorder="1" applyAlignment="1"/>
    <xf numFmtId="4" fontId="12" fillId="0" borderId="23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8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2" fillId="3" borderId="20" xfId="1" applyNumberFormat="1" applyFont="1" applyFill="1" applyBorder="1" applyAlignment="1">
      <alignment wrapText="1"/>
    </xf>
    <xf numFmtId="0" fontId="12" fillId="3" borderId="2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2" fillId="3" borderId="26" xfId="1" applyNumberFormat="1" applyFont="1" applyFill="1" applyBorder="1" applyAlignment="1">
      <alignment wrapText="1"/>
    </xf>
    <xf numFmtId="4" fontId="12" fillId="3" borderId="1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" fontId="8" fillId="0" borderId="26" xfId="1" applyNumberFormat="1" applyFont="1" applyFill="1" applyBorder="1" applyAlignment="1">
      <alignment wrapText="1"/>
    </xf>
    <xf numFmtId="49" fontId="8" fillId="0" borderId="31" xfId="0" applyNumberFormat="1" applyFont="1" applyFill="1" applyBorder="1" applyAlignment="1">
      <alignment wrapText="1"/>
    </xf>
    <xf numFmtId="49" fontId="8" fillId="0" borderId="26" xfId="0" applyNumberFormat="1" applyFont="1" applyFill="1" applyBorder="1" applyAlignment="1">
      <alignment wrapText="1"/>
    </xf>
    <xf numFmtId="4" fontId="12" fillId="3" borderId="27" xfId="1" applyNumberFormat="1" applyFont="1" applyFill="1" applyBorder="1" applyAlignment="1">
      <alignment wrapText="1"/>
    </xf>
    <xf numFmtId="0" fontId="12" fillId="3" borderId="31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2" fillId="3" borderId="32" xfId="0" applyNumberFormat="1" applyFont="1" applyFill="1" applyBorder="1" applyAlignment="1">
      <alignment wrapText="1"/>
    </xf>
    <xf numFmtId="0" fontId="12" fillId="3" borderId="28" xfId="0" applyFont="1" applyFill="1" applyBorder="1" applyAlignment="1">
      <alignment wrapText="1"/>
    </xf>
    <xf numFmtId="4" fontId="8" fillId="0" borderId="0" xfId="0" applyNumberFormat="1" applyFont="1" applyFill="1" applyBorder="1"/>
    <xf numFmtId="0" fontId="12" fillId="0" borderId="0" xfId="0" applyFont="1" applyBorder="1" applyAlignment="1"/>
    <xf numFmtId="4" fontId="12" fillId="2" borderId="20" xfId="0" applyNumberFormat="1" applyFont="1" applyFill="1" applyBorder="1" applyAlignment="1">
      <alignment horizontal="left" vertical="center"/>
    </xf>
    <xf numFmtId="10" fontId="12" fillId="3" borderId="1" xfId="0" applyNumberFormat="1" applyFont="1" applyFill="1" applyBorder="1" applyAlignment="1">
      <alignment horizontal="right" wrapText="1"/>
    </xf>
    <xf numFmtId="0" fontId="12" fillId="3" borderId="19" xfId="0" applyFont="1" applyFill="1" applyBorder="1" applyAlignment="1">
      <alignment horizontal="left" vertical="center" wrapText="1"/>
    </xf>
    <xf numFmtId="0" fontId="8" fillId="0" borderId="1" xfId="0" applyFont="1" applyBorder="1"/>
    <xf numFmtId="4" fontId="8" fillId="0" borderId="2" xfId="1" applyNumberFormat="1" applyFont="1" applyBorder="1"/>
    <xf numFmtId="49" fontId="8" fillId="0" borderId="1" xfId="0" applyNumberFormat="1" applyFont="1" applyBorder="1"/>
    <xf numFmtId="0" fontId="12" fillId="2" borderId="18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wrapText="1"/>
    </xf>
    <xf numFmtId="10" fontId="12" fillId="0" borderId="0" xfId="0" applyNumberFormat="1" applyFont="1" applyFill="1" applyBorder="1" applyAlignment="1">
      <alignment wrapText="1"/>
    </xf>
    <xf numFmtId="4" fontId="12" fillId="0" borderId="0" xfId="1" applyNumberFormat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0" fontId="8" fillId="0" borderId="1" xfId="7" applyNumberFormat="1" applyFont="1" applyFill="1" applyBorder="1" applyAlignment="1">
      <alignment wrapText="1"/>
    </xf>
    <xf numFmtId="10" fontId="8" fillId="0" borderId="28" xfId="7" applyNumberFormat="1" applyFont="1" applyFill="1" applyBorder="1" applyAlignment="1">
      <alignment wrapText="1"/>
    </xf>
    <xf numFmtId="2" fontId="12" fillId="2" borderId="18" xfId="1" applyNumberFormat="1" applyFont="1" applyFill="1" applyBorder="1" applyAlignment="1">
      <alignment horizontal="center" vertical="center" wrapText="1"/>
    </xf>
    <xf numFmtId="2" fontId="12" fillId="2" borderId="20" xfId="1" applyNumberFormat="1" applyFont="1" applyFill="1" applyBorder="1" applyAlignment="1">
      <alignment horizontal="center" vertical="center" wrapText="1"/>
    </xf>
    <xf numFmtId="10" fontId="12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8" fillId="0" borderId="0" xfId="0" applyNumberFormat="1" applyFont="1" applyBorder="1"/>
    <xf numFmtId="10" fontId="8" fillId="0" borderId="0" xfId="1" applyNumberFormat="1" applyFont="1" applyBorder="1"/>
    <xf numFmtId="4" fontId="12" fillId="3" borderId="26" xfId="0" applyNumberFormat="1" applyFont="1" applyFill="1" applyBorder="1" applyAlignment="1">
      <alignment wrapText="1"/>
    </xf>
    <xf numFmtId="4" fontId="12" fillId="2" borderId="20" xfId="0" applyNumberFormat="1" applyFont="1" applyFill="1" applyBorder="1" applyAlignment="1">
      <alignment horizontal="center" vertical="center" wrapText="1"/>
    </xf>
    <xf numFmtId="0" fontId="17" fillId="0" borderId="0" xfId="0" applyFont="1" applyBorder="1"/>
    <xf numFmtId="0" fontId="8" fillId="0" borderId="20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4" fontId="12" fillId="0" borderId="20" xfId="0" applyNumberFormat="1" applyFont="1" applyFill="1" applyBorder="1" applyAlignment="1">
      <alignment wrapText="1"/>
    </xf>
    <xf numFmtId="0" fontId="12" fillId="0" borderId="20" xfId="0" applyFont="1" applyFill="1" applyBorder="1" applyAlignment="1">
      <alignment wrapText="1"/>
    </xf>
    <xf numFmtId="4" fontId="2" fillId="0" borderId="23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2" fillId="3" borderId="20" xfId="0" applyNumberFormat="1" applyFont="1" applyFill="1" applyBorder="1" applyAlignment="1">
      <alignment horizontal="center"/>
    </xf>
    <xf numFmtId="4" fontId="12" fillId="3" borderId="24" xfId="0" applyNumberFormat="1" applyFont="1" applyFill="1" applyBorder="1" applyAlignment="1">
      <alignment horizontal="right"/>
    </xf>
    <xf numFmtId="0" fontId="18" fillId="3" borderId="20" xfId="0" applyFont="1" applyFill="1" applyBorder="1" applyAlignment="1">
      <alignment wrapText="1"/>
    </xf>
    <xf numFmtId="10" fontId="8" fillId="0" borderId="20" xfId="0" applyNumberFormat="1" applyFont="1" applyFill="1" applyBorder="1" applyAlignment="1">
      <alignment horizontal="right"/>
    </xf>
    <xf numFmtId="4" fontId="8" fillId="0" borderId="24" xfId="0" applyNumberFormat="1" applyFont="1" applyFill="1" applyBorder="1" applyAlignment="1">
      <alignment horizontal="right"/>
    </xf>
    <xf numFmtId="0" fontId="19" fillId="0" borderId="20" xfId="0" applyFont="1" applyBorder="1" applyAlignment="1">
      <alignment wrapText="1"/>
    </xf>
    <xf numFmtId="0" fontId="19" fillId="0" borderId="24" xfId="0" applyFont="1" applyBorder="1" applyAlignment="1">
      <alignment wrapText="1"/>
    </xf>
    <xf numFmtId="10" fontId="12" fillId="0" borderId="0" xfId="0" applyNumberFormat="1" applyFont="1" applyAlignment="1"/>
    <xf numFmtId="4" fontId="12" fillId="0" borderId="0" xfId="0" applyNumberFormat="1" applyFont="1" applyAlignment="1"/>
    <xf numFmtId="0" fontId="12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8" fillId="0" borderId="0" xfId="1" applyNumberFormat="1" applyFont="1" applyBorder="1" applyAlignment="1"/>
    <xf numFmtId="10" fontId="8" fillId="0" borderId="0" xfId="0" applyNumberFormat="1" applyFont="1" applyBorder="1" applyAlignment="1">
      <alignment horizontal="center"/>
    </xf>
    <xf numFmtId="10" fontId="9" fillId="0" borderId="0" xfId="0" applyNumberFormat="1" applyFont="1" applyAlignment="1"/>
    <xf numFmtId="4" fontId="8" fillId="0" borderId="33" xfId="0" applyNumberFormat="1" applyFont="1" applyFill="1" applyBorder="1" applyAlignment="1">
      <alignment horizontal="right"/>
    </xf>
    <xf numFmtId="4" fontId="8" fillId="0" borderId="34" xfId="0" applyNumberFormat="1" applyFont="1" applyFill="1" applyBorder="1" applyAlignment="1">
      <alignment horizontal="right"/>
    </xf>
    <xf numFmtId="0" fontId="3" fillId="0" borderId="34" xfId="3" applyFont="1" applyBorder="1" applyAlignment="1">
      <alignment vertical="top" wrapText="1"/>
    </xf>
    <xf numFmtId="0" fontId="3" fillId="0" borderId="34" xfId="3" applyNumberFormat="1" applyFont="1" applyFill="1" applyBorder="1" applyAlignment="1">
      <alignment horizontal="center" vertical="top"/>
    </xf>
    <xf numFmtId="4" fontId="8" fillId="0" borderId="21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2" fillId="3" borderId="1" xfId="0" applyNumberFormat="1" applyFont="1" applyFill="1" applyBorder="1" applyAlignment="1">
      <alignment horizontal="right"/>
    </xf>
    <xf numFmtId="0" fontId="18" fillId="3" borderId="1" xfId="0" applyFont="1" applyFill="1" applyBorder="1" applyAlignment="1">
      <alignment vertical="center"/>
    </xf>
    <xf numFmtId="0" fontId="15" fillId="3" borderId="1" xfId="3" applyFont="1" applyFill="1" applyBorder="1" applyAlignment="1" applyProtection="1">
      <alignment horizontal="center" vertical="top"/>
      <protection hidden="1"/>
    </xf>
    <xf numFmtId="4" fontId="19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indent="1"/>
    </xf>
    <xf numFmtId="0" fontId="10" fillId="0" borderId="11" xfId="3" applyFont="1" applyBorder="1" applyAlignment="1" applyProtection="1">
      <alignment horizontal="center" vertical="top"/>
      <protection hidden="1"/>
    </xf>
    <xf numFmtId="0" fontId="19" fillId="0" borderId="1" xfId="0" applyFont="1" applyFill="1" applyBorder="1" applyAlignment="1">
      <alignment horizontal="left" vertical="center" wrapText="1" indent="1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vertical="center" wrapText="1"/>
    </xf>
    <xf numFmtId="0" fontId="10" fillId="0" borderId="1" xfId="3" applyFont="1" applyBorder="1" applyAlignment="1" applyProtection="1">
      <alignment horizontal="center" vertical="top"/>
      <protection hidden="1"/>
    </xf>
    <xf numFmtId="0" fontId="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vertical="center"/>
    </xf>
    <xf numFmtId="0" fontId="12" fillId="2" borderId="35" xfId="0" applyFont="1" applyFill="1" applyBorder="1" applyAlignment="1">
      <alignment horizontal="center" vertical="center"/>
    </xf>
    <xf numFmtId="0" fontId="8" fillId="0" borderId="10" xfId="0" applyFont="1" applyBorder="1"/>
    <xf numFmtId="0" fontId="12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6" xfId="2" applyFont="1" applyFill="1" applyBorder="1" applyAlignment="1">
      <alignment horizontal="left" vertical="top"/>
    </xf>
    <xf numFmtId="0" fontId="2" fillId="2" borderId="37" xfId="2" applyFont="1" applyFill="1" applyBorder="1" applyAlignment="1">
      <alignment horizontal="left" vertical="top"/>
    </xf>
    <xf numFmtId="4" fontId="12" fillId="3" borderId="1" xfId="0" applyNumberFormat="1" applyFont="1" applyFill="1" applyBorder="1"/>
    <xf numFmtId="0" fontId="18" fillId="3" borderId="2" xfId="0" applyFont="1" applyFill="1" applyBorder="1" applyAlignment="1">
      <alignment vertical="center"/>
    </xf>
    <xf numFmtId="0" fontId="20" fillId="3" borderId="1" xfId="3" applyFont="1" applyFill="1" applyBorder="1" applyAlignment="1" applyProtection="1">
      <alignment horizontal="center" vertical="top"/>
      <protection hidden="1"/>
    </xf>
    <xf numFmtId="4" fontId="8" fillId="0" borderId="1" xfId="0" applyNumberFormat="1" applyFont="1" applyBorder="1"/>
    <xf numFmtId="0" fontId="19" fillId="0" borderId="2" xfId="0" applyFont="1" applyFill="1" applyBorder="1" applyAlignment="1">
      <alignment horizontal="left" vertical="center" indent="1"/>
    </xf>
    <xf numFmtId="0" fontId="19" fillId="0" borderId="10" xfId="0" applyFont="1" applyFill="1" applyBorder="1" applyAlignment="1">
      <alignment horizontal="left" vertical="center" wrapText="1" indent="1"/>
    </xf>
    <xf numFmtId="4" fontId="12" fillId="0" borderId="1" xfId="0" applyNumberFormat="1" applyFont="1" applyBorder="1"/>
    <xf numFmtId="0" fontId="18" fillId="0" borderId="2" xfId="0" applyFont="1" applyFill="1" applyBorder="1" applyAlignment="1">
      <alignment vertical="center"/>
    </xf>
    <xf numFmtId="0" fontId="9" fillId="0" borderId="1" xfId="3" applyFont="1" applyBorder="1" applyAlignment="1" applyProtection="1">
      <alignment horizontal="center" vertical="top"/>
      <protection hidden="1"/>
    </xf>
    <xf numFmtId="4" fontId="8" fillId="0" borderId="10" xfId="0" applyNumberFormat="1" applyFont="1" applyBorder="1"/>
    <xf numFmtId="0" fontId="2" fillId="2" borderId="36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0" fontId="8" fillId="0" borderId="20" xfId="3" applyFont="1" applyFill="1" applyBorder="1" applyAlignment="1">
      <alignment horizontal="left" vertical="center" wrapText="1"/>
    </xf>
    <xf numFmtId="0" fontId="3" fillId="0" borderId="20" xfId="3" applyFont="1" applyFill="1" applyBorder="1" applyAlignment="1">
      <alignment horizontal="center"/>
    </xf>
    <xf numFmtId="0" fontId="8" fillId="0" borderId="20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/>
    </xf>
    <xf numFmtId="0" fontId="12" fillId="0" borderId="1" xfId="4" applyFont="1" applyFill="1" applyBorder="1"/>
    <xf numFmtId="0" fontId="12" fillId="0" borderId="1" xfId="4" applyFont="1" applyFill="1" applyBorder="1" applyAlignment="1">
      <alignment horizontal="center"/>
    </xf>
    <xf numFmtId="0" fontId="8" fillId="0" borderId="1" xfId="4" quotePrefix="1" applyFont="1" applyFill="1" applyBorder="1" applyAlignment="1">
      <alignment horizontal="center"/>
    </xf>
    <xf numFmtId="0" fontId="12" fillId="0" borderId="1" xfId="4" quotePrefix="1" applyFont="1" applyFill="1" applyBorder="1" applyAlignment="1">
      <alignment horizontal="center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0" xfId="3" applyFont="1" applyFill="1" applyBorder="1"/>
    <xf numFmtId="0" fontId="8" fillId="0" borderId="20" xfId="0" applyFont="1" applyBorder="1" applyAlignment="1">
      <alignment horizontal="justify" vertical="center" wrapText="1"/>
    </xf>
    <xf numFmtId="0" fontId="12" fillId="0" borderId="20" xfId="0" applyFont="1" applyBorder="1" applyAlignment="1">
      <alignment horizontal="justify" vertical="center" wrapText="1"/>
    </xf>
    <xf numFmtId="0" fontId="2" fillId="0" borderId="20" xfId="3" applyFont="1" applyFill="1" applyBorder="1" applyAlignment="1">
      <alignment horizontal="center"/>
    </xf>
    <xf numFmtId="0" fontId="3" fillId="0" borderId="20" xfId="3" applyFont="1" applyFill="1" applyBorder="1" applyAlignment="1">
      <alignment wrapText="1"/>
    </xf>
    <xf numFmtId="0" fontId="3" fillId="0" borderId="20" xfId="3" applyFont="1" applyFill="1" applyBorder="1" applyAlignment="1">
      <alignment horizontal="left"/>
    </xf>
    <xf numFmtId="0" fontId="3" fillId="0" borderId="20" xfId="3" applyFont="1" applyFill="1" applyBorder="1" applyAlignment="1">
      <alignment horizontal="left" wrapText="1"/>
    </xf>
    <xf numFmtId="0" fontId="2" fillId="0" borderId="20" xfId="3" applyFont="1" applyFill="1" applyBorder="1" applyAlignment="1">
      <alignment wrapText="1"/>
    </xf>
    <xf numFmtId="0" fontId="2" fillId="0" borderId="20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/>
    </xf>
    <xf numFmtId="43" fontId="12" fillId="0" borderId="24" xfId="8" applyFont="1" applyFill="1" applyBorder="1" applyAlignment="1">
      <alignment vertical="center" wrapText="1"/>
    </xf>
    <xf numFmtId="43" fontId="12" fillId="0" borderId="20" xfId="8" applyFont="1" applyFill="1" applyBorder="1" applyAlignment="1">
      <alignment vertical="center" wrapText="1"/>
    </xf>
    <xf numFmtId="43" fontId="12" fillId="0" borderId="25" xfId="8" applyFont="1" applyFill="1" applyBorder="1" applyAlignment="1">
      <alignment vertical="center" wrapText="1"/>
    </xf>
    <xf numFmtId="43" fontId="12" fillId="0" borderId="18" xfId="8" applyFont="1" applyFill="1" applyBorder="1" applyAlignment="1">
      <alignment vertical="center" wrapText="1"/>
    </xf>
    <xf numFmtId="43" fontId="12" fillId="0" borderId="20" xfId="8" applyFont="1" applyFill="1" applyBorder="1" applyAlignment="1">
      <alignment wrapText="1"/>
    </xf>
    <xf numFmtId="43" fontId="8" fillId="0" borderId="1" xfId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9" fontId="8" fillId="0" borderId="1" xfId="0" applyNumberFormat="1" applyFont="1" applyBorder="1" applyAlignment="1">
      <alignment vertical="center" wrapText="1"/>
    </xf>
    <xf numFmtId="4" fontId="8" fillId="0" borderId="1" xfId="1" applyNumberFormat="1" applyFont="1" applyFill="1" applyBorder="1" applyAlignment="1">
      <alignment vertical="center" wrapText="1"/>
    </xf>
    <xf numFmtId="49" fontId="8" fillId="0" borderId="20" xfId="0" applyNumberFormat="1" applyFont="1" applyFill="1" applyBorder="1" applyAlignment="1">
      <alignment vertical="center" wrapText="1"/>
    </xf>
    <xf numFmtId="49" fontId="8" fillId="0" borderId="29" xfId="0" applyNumberFormat="1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vertical="center"/>
    </xf>
    <xf numFmtId="4" fontId="8" fillId="0" borderId="2" xfId="1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8" fillId="0" borderId="20" xfId="0" applyNumberFormat="1" applyFont="1" applyFill="1" applyBorder="1" applyAlignment="1">
      <alignment vertical="center" wrapText="1"/>
    </xf>
    <xf numFmtId="10" fontId="8" fillId="0" borderId="28" xfId="7" applyNumberFormat="1" applyFont="1" applyFill="1" applyBorder="1" applyAlignment="1">
      <alignment vertical="center" wrapText="1"/>
    </xf>
    <xf numFmtId="4" fontId="8" fillId="0" borderId="1" xfId="1" applyNumberFormat="1" applyFont="1" applyBorder="1" applyAlignment="1">
      <alignment vertical="center" wrapText="1"/>
    </xf>
    <xf numFmtId="4" fontId="8" fillId="0" borderId="2" xfId="1" applyNumberFormat="1" applyFont="1" applyBorder="1" applyAlignment="1">
      <alignment vertical="center" wrapText="1"/>
    </xf>
    <xf numFmtId="0" fontId="8" fillId="0" borderId="1" xfId="0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10" fontId="12" fillId="3" borderId="20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10" fillId="4" borderId="16" xfId="0" applyFont="1" applyFill="1" applyBorder="1" applyAlignment="1" applyProtection="1">
      <alignment horizontal="center" vertical="center" wrapText="1"/>
      <protection locked="0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2" fillId="0" borderId="23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</cellXfs>
  <cellStyles count="9">
    <cellStyle name="Millares" xfId="8" builtinId="3"/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5"/>
  <sheetViews>
    <sheetView tabSelected="1" zoomScaleNormal="100" zoomScaleSheetLayoutView="100" workbookViewId="0">
      <pane ySplit="2" topLeftCell="A3" activePane="bottomLeft" state="frozen"/>
      <selection activeCell="A14" sqref="A14:B14"/>
      <selection pane="bottomLeft" activeCell="D6" sqref="D6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373" t="s">
        <v>964</v>
      </c>
      <c r="B1" s="374"/>
      <c r="C1" s="1"/>
    </row>
    <row r="2" spans="1:3" ht="15" customHeight="1" x14ac:dyDescent="0.2">
      <c r="A2" s="71" t="s">
        <v>92</v>
      </c>
      <c r="B2" s="72" t="s">
        <v>93</v>
      </c>
    </row>
    <row r="3" spans="1:3" x14ac:dyDescent="0.2">
      <c r="A3" s="51"/>
      <c r="B3" s="55"/>
    </row>
    <row r="4" spans="1:3" x14ac:dyDescent="0.2">
      <c r="A4" s="52"/>
      <c r="B4" s="56" t="s">
        <v>97</v>
      </c>
    </row>
    <row r="5" spans="1:3" x14ac:dyDescent="0.2">
      <c r="A5" s="52"/>
      <c r="B5" s="56"/>
    </row>
    <row r="6" spans="1:3" x14ac:dyDescent="0.2">
      <c r="A6" s="52"/>
      <c r="B6" s="58" t="s">
        <v>0</v>
      </c>
    </row>
    <row r="7" spans="1:3" x14ac:dyDescent="0.2">
      <c r="A7" s="52" t="s">
        <v>1</v>
      </c>
      <c r="B7" s="57" t="s">
        <v>2</v>
      </c>
    </row>
    <row r="8" spans="1:3" x14ac:dyDescent="0.2">
      <c r="A8" s="52" t="s">
        <v>3</v>
      </c>
      <c r="B8" s="57" t="s">
        <v>4</v>
      </c>
    </row>
    <row r="9" spans="1:3" x14ac:dyDescent="0.2">
      <c r="A9" s="52" t="s">
        <v>5</v>
      </c>
      <c r="B9" s="57" t="s">
        <v>6</v>
      </c>
    </row>
    <row r="10" spans="1:3" x14ac:dyDescent="0.2">
      <c r="A10" s="52" t="s">
        <v>7</v>
      </c>
      <c r="B10" s="57" t="s">
        <v>8</v>
      </c>
    </row>
    <row r="11" spans="1:3" x14ac:dyDescent="0.2">
      <c r="A11" s="52" t="s">
        <v>9</v>
      </c>
      <c r="B11" s="57" t="s">
        <v>10</v>
      </c>
    </row>
    <row r="12" spans="1:3" x14ac:dyDescent="0.2">
      <c r="A12" s="52" t="s">
        <v>11</v>
      </c>
      <c r="B12" s="57" t="s">
        <v>12</v>
      </c>
    </row>
    <row r="13" spans="1:3" x14ac:dyDescent="0.2">
      <c r="A13" s="52" t="s">
        <v>13</v>
      </c>
      <c r="B13" s="57" t="s">
        <v>14</v>
      </c>
    </row>
    <row r="14" spans="1:3" x14ac:dyDescent="0.2">
      <c r="A14" s="52" t="s">
        <v>15</v>
      </c>
      <c r="B14" s="57" t="s">
        <v>16</v>
      </c>
    </row>
    <row r="15" spans="1:3" x14ac:dyDescent="0.2">
      <c r="A15" s="52" t="s">
        <v>17</v>
      </c>
      <c r="B15" s="57" t="s">
        <v>18</v>
      </c>
    </row>
    <row r="16" spans="1:3" x14ac:dyDescent="0.2">
      <c r="A16" s="52" t="s">
        <v>19</v>
      </c>
      <c r="B16" s="57" t="s">
        <v>20</v>
      </c>
    </row>
    <row r="17" spans="1:2" x14ac:dyDescent="0.2">
      <c r="A17" s="52" t="s">
        <v>21</v>
      </c>
      <c r="B17" s="57" t="s">
        <v>22</v>
      </c>
    </row>
    <row r="18" spans="1:2" x14ac:dyDescent="0.2">
      <c r="A18" s="52" t="s">
        <v>23</v>
      </c>
      <c r="B18" s="57" t="s">
        <v>24</v>
      </c>
    </row>
    <row r="19" spans="1:2" x14ac:dyDescent="0.2">
      <c r="A19" s="52" t="s">
        <v>25</v>
      </c>
      <c r="B19" s="57" t="s">
        <v>26</v>
      </c>
    </row>
    <row r="20" spans="1:2" x14ac:dyDescent="0.2">
      <c r="A20" s="52" t="s">
        <v>27</v>
      </c>
      <c r="B20" s="57" t="s">
        <v>28</v>
      </c>
    </row>
    <row r="21" spans="1:2" x14ac:dyDescent="0.2">
      <c r="A21" s="52" t="s">
        <v>105</v>
      </c>
      <c r="B21" s="57" t="s">
        <v>29</v>
      </c>
    </row>
    <row r="22" spans="1:2" x14ac:dyDescent="0.2">
      <c r="A22" s="52" t="s">
        <v>106</v>
      </c>
      <c r="B22" s="57" t="s">
        <v>30</v>
      </c>
    </row>
    <row r="23" spans="1:2" x14ac:dyDescent="0.2">
      <c r="A23" s="52" t="s">
        <v>107</v>
      </c>
      <c r="B23" s="57" t="s">
        <v>31</v>
      </c>
    </row>
    <row r="24" spans="1:2" x14ac:dyDescent="0.2">
      <c r="A24" s="52" t="s">
        <v>32</v>
      </c>
      <c r="B24" s="57" t="s">
        <v>33</v>
      </c>
    </row>
    <row r="25" spans="1:2" x14ac:dyDescent="0.2">
      <c r="A25" s="52" t="s">
        <v>34</v>
      </c>
      <c r="B25" s="57" t="s">
        <v>35</v>
      </c>
    </row>
    <row r="26" spans="1:2" x14ac:dyDescent="0.2">
      <c r="A26" s="52" t="s">
        <v>36</v>
      </c>
      <c r="B26" s="57" t="s">
        <v>37</v>
      </c>
    </row>
    <row r="27" spans="1:2" x14ac:dyDescent="0.2">
      <c r="A27" s="52" t="s">
        <v>38</v>
      </c>
      <c r="B27" s="57" t="s">
        <v>39</v>
      </c>
    </row>
    <row r="28" spans="1:2" x14ac:dyDescent="0.2">
      <c r="A28" s="52" t="s">
        <v>103</v>
      </c>
      <c r="B28" s="57" t="s">
        <v>104</v>
      </c>
    </row>
    <row r="29" spans="1:2" x14ac:dyDescent="0.2">
      <c r="A29" s="52"/>
      <c r="B29" s="57"/>
    </row>
    <row r="30" spans="1:2" x14ac:dyDescent="0.2">
      <c r="A30" s="52"/>
      <c r="B30" s="58"/>
    </row>
    <row r="31" spans="1:2" x14ac:dyDescent="0.2">
      <c r="A31" s="52" t="s">
        <v>101</v>
      </c>
      <c r="B31" s="57" t="s">
        <v>95</v>
      </c>
    </row>
    <row r="32" spans="1:2" x14ac:dyDescent="0.2">
      <c r="A32" s="52" t="s">
        <v>102</v>
      </c>
      <c r="B32" s="57" t="s">
        <v>96</v>
      </c>
    </row>
    <row r="33" spans="1:3" x14ac:dyDescent="0.2">
      <c r="A33" s="52"/>
      <c r="B33" s="57"/>
    </row>
    <row r="34" spans="1:3" x14ac:dyDescent="0.2">
      <c r="A34" s="52"/>
      <c r="B34" s="56" t="s">
        <v>98</v>
      </c>
    </row>
    <row r="35" spans="1:3" x14ac:dyDescent="0.2">
      <c r="A35" s="52" t="s">
        <v>100</v>
      </c>
      <c r="B35" s="57" t="s">
        <v>41</v>
      </c>
    </row>
    <row r="36" spans="1:3" x14ac:dyDescent="0.2">
      <c r="A36" s="52"/>
      <c r="B36" s="57" t="s">
        <v>42</v>
      </c>
    </row>
    <row r="37" spans="1:3" ht="12" thickBot="1" x14ac:dyDescent="0.25">
      <c r="A37" s="53"/>
      <c r="B37" s="54"/>
    </row>
    <row r="39" spans="1:3" x14ac:dyDescent="0.2">
      <c r="A39" s="73" t="s">
        <v>108</v>
      </c>
      <c r="B39" s="74"/>
      <c r="C39" s="74"/>
    </row>
    <row r="40" spans="1:3" x14ac:dyDescent="0.2">
      <c r="A40" s="75"/>
      <c r="B40" s="74"/>
      <c r="C40" s="74"/>
    </row>
    <row r="41" spans="1:3" x14ac:dyDescent="0.2">
      <c r="A41" s="76"/>
      <c r="B41" s="77"/>
      <c r="C41" s="76"/>
    </row>
    <row r="42" spans="1:3" x14ac:dyDescent="0.2">
      <c r="A42" s="78"/>
      <c r="B42" s="76"/>
      <c r="C42" s="76"/>
    </row>
    <row r="43" spans="1:3" x14ac:dyDescent="0.2">
      <c r="A43" s="78"/>
      <c r="B43" s="76" t="s">
        <v>109</v>
      </c>
      <c r="C43" s="78" t="s">
        <v>109</v>
      </c>
    </row>
    <row r="44" spans="1:3" ht="22.5" x14ac:dyDescent="0.2">
      <c r="A44" s="78"/>
      <c r="B44" s="84" t="s">
        <v>949</v>
      </c>
      <c r="C44" s="84" t="s">
        <v>950</v>
      </c>
    </row>
    <row r="45" spans="1:3" x14ac:dyDescent="0.2">
      <c r="C45" s="2" t="s">
        <v>951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96" orientation="landscape" horizontalDpi="300" verticalDpi="300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zoomScaleNormal="100" zoomScaleSheetLayoutView="100" workbookViewId="0">
      <selection activeCell="D50" sqref="D50"/>
    </sheetView>
  </sheetViews>
  <sheetFormatPr baseColWidth="10" defaultRowHeight="11.25" x14ac:dyDescent="0.2"/>
  <cols>
    <col min="1" max="1" width="25.42578125" style="70" customWidth="1"/>
    <col min="2" max="2" width="50.7109375" style="70" customWidth="1"/>
    <col min="3" max="5" width="17.7109375" style="6" customWidth="1"/>
    <col min="6" max="6" width="17.7109375" style="70" customWidth="1"/>
    <col min="7" max="16384" width="11.42578125" style="70"/>
  </cols>
  <sheetData>
    <row r="1" spans="1:6" ht="11.25" customHeight="1" x14ac:dyDescent="0.2">
      <c r="A1" s="3" t="s">
        <v>43</v>
      </c>
      <c r="B1" s="3"/>
      <c r="C1" s="141"/>
      <c r="D1" s="141"/>
      <c r="E1" s="141"/>
      <c r="F1" s="5"/>
    </row>
    <row r="2" spans="1:6" ht="11.25" customHeight="1" x14ac:dyDescent="0.2">
      <c r="A2" s="3" t="s">
        <v>99</v>
      </c>
      <c r="B2" s="3"/>
      <c r="C2" s="141"/>
      <c r="D2" s="141"/>
      <c r="E2" s="141"/>
    </row>
    <row r="3" spans="1:6" ht="11.25" customHeight="1" x14ac:dyDescent="0.2">
      <c r="A3" s="3" t="str">
        <f>'ESF-01'!A3</f>
        <v>AL 31 DE DICIEMBRE DE 2017</v>
      </c>
      <c r="B3" s="3"/>
      <c r="C3" s="141"/>
      <c r="D3" s="141"/>
      <c r="E3" s="141"/>
    </row>
    <row r="4" spans="1:6" ht="11.25" customHeight="1" x14ac:dyDescent="0.2"/>
    <row r="5" spans="1:6" ht="11.25" customHeight="1" x14ac:dyDescent="0.2">
      <c r="A5" s="203" t="s">
        <v>198</v>
      </c>
      <c r="B5" s="203"/>
      <c r="C5" s="200"/>
      <c r="D5" s="200"/>
      <c r="E5" s="200"/>
      <c r="F5" s="82" t="s">
        <v>195</v>
      </c>
    </row>
    <row r="6" spans="1:6" s="7" customFormat="1" x14ac:dyDescent="0.2">
      <c r="A6" s="16"/>
      <c r="B6" s="16"/>
      <c r="C6" s="200"/>
      <c r="D6" s="200"/>
      <c r="E6" s="200"/>
    </row>
    <row r="7" spans="1:6" ht="15" customHeight="1" x14ac:dyDescent="0.2">
      <c r="A7" s="120" t="s">
        <v>45</v>
      </c>
      <c r="B7" s="119" t="s">
        <v>46</v>
      </c>
      <c r="C7" s="185" t="s">
        <v>47</v>
      </c>
      <c r="D7" s="185" t="s">
        <v>48</v>
      </c>
      <c r="E7" s="185" t="s">
        <v>49</v>
      </c>
      <c r="F7" s="184" t="s">
        <v>178</v>
      </c>
    </row>
    <row r="8" spans="1:6" x14ac:dyDescent="0.2">
      <c r="A8" s="177" t="s">
        <v>665</v>
      </c>
      <c r="B8" s="177" t="s">
        <v>666</v>
      </c>
      <c r="C8" s="114">
        <v>2550</v>
      </c>
      <c r="D8" s="196">
        <v>2550</v>
      </c>
      <c r="E8" s="196">
        <v>0</v>
      </c>
      <c r="F8" s="195" t="s">
        <v>884</v>
      </c>
    </row>
    <row r="9" spans="1:6" x14ac:dyDescent="0.2">
      <c r="A9" s="177" t="s">
        <v>667</v>
      </c>
      <c r="B9" s="177" t="s">
        <v>668</v>
      </c>
      <c r="C9" s="114">
        <v>2550</v>
      </c>
      <c r="D9" s="196">
        <v>2550</v>
      </c>
      <c r="E9" s="196">
        <v>0</v>
      </c>
      <c r="F9" s="195" t="s">
        <v>884</v>
      </c>
    </row>
    <row r="10" spans="1:6" x14ac:dyDescent="0.2">
      <c r="A10" s="177" t="s">
        <v>669</v>
      </c>
      <c r="B10" s="177" t="s">
        <v>670</v>
      </c>
      <c r="C10" s="114">
        <v>2550</v>
      </c>
      <c r="D10" s="196">
        <v>2550</v>
      </c>
      <c r="E10" s="196">
        <v>0</v>
      </c>
      <c r="F10" s="195" t="s">
        <v>884</v>
      </c>
    </row>
    <row r="11" spans="1:6" x14ac:dyDescent="0.2">
      <c r="A11" s="177" t="s">
        <v>671</v>
      </c>
      <c r="B11" s="177" t="s">
        <v>672</v>
      </c>
      <c r="C11" s="114">
        <v>2550</v>
      </c>
      <c r="D11" s="196">
        <v>2550</v>
      </c>
      <c r="E11" s="196">
        <v>0</v>
      </c>
      <c r="F11" s="195" t="s">
        <v>884</v>
      </c>
    </row>
    <row r="12" spans="1:6" x14ac:dyDescent="0.2">
      <c r="A12" s="177" t="s">
        <v>673</v>
      </c>
      <c r="B12" s="177" t="s">
        <v>674</v>
      </c>
      <c r="C12" s="114">
        <v>2550</v>
      </c>
      <c r="D12" s="196">
        <v>2550</v>
      </c>
      <c r="E12" s="196">
        <v>0</v>
      </c>
      <c r="F12" s="195" t="s">
        <v>884</v>
      </c>
    </row>
    <row r="13" spans="1:6" x14ac:dyDescent="0.2">
      <c r="A13" s="177" t="s">
        <v>675</v>
      </c>
      <c r="B13" s="177" t="s">
        <v>676</v>
      </c>
      <c r="C13" s="114">
        <v>2550</v>
      </c>
      <c r="D13" s="196">
        <v>2550</v>
      </c>
      <c r="E13" s="196">
        <v>0</v>
      </c>
      <c r="F13" s="195" t="s">
        <v>884</v>
      </c>
    </row>
    <row r="14" spans="1:6" x14ac:dyDescent="0.2">
      <c r="A14" s="177" t="s">
        <v>677</v>
      </c>
      <c r="B14" s="177" t="s">
        <v>678</v>
      </c>
      <c r="C14" s="114">
        <v>2550</v>
      </c>
      <c r="D14" s="196">
        <v>2550</v>
      </c>
      <c r="E14" s="196">
        <v>0</v>
      </c>
      <c r="F14" s="195" t="s">
        <v>884</v>
      </c>
    </row>
    <row r="15" spans="1:6" x14ac:dyDescent="0.2">
      <c r="A15" s="177" t="s">
        <v>679</v>
      </c>
      <c r="B15" s="177" t="s">
        <v>680</v>
      </c>
      <c r="C15" s="114">
        <v>2550</v>
      </c>
      <c r="D15" s="196">
        <v>2550</v>
      </c>
      <c r="E15" s="196">
        <v>0</v>
      </c>
      <c r="F15" s="195" t="s">
        <v>884</v>
      </c>
    </row>
    <row r="16" spans="1:6" x14ac:dyDescent="0.2">
      <c r="A16" s="177" t="s">
        <v>681</v>
      </c>
      <c r="B16" s="177" t="s">
        <v>682</v>
      </c>
      <c r="C16" s="114">
        <v>2910.2</v>
      </c>
      <c r="D16" s="196">
        <v>2910.2</v>
      </c>
      <c r="E16" s="196">
        <v>0</v>
      </c>
      <c r="F16" s="195" t="s">
        <v>884</v>
      </c>
    </row>
    <row r="17" spans="1:6" x14ac:dyDescent="0.2">
      <c r="A17" s="177" t="s">
        <v>683</v>
      </c>
      <c r="B17" s="177" t="s">
        <v>684</v>
      </c>
      <c r="C17" s="114">
        <v>2910.2</v>
      </c>
      <c r="D17" s="196">
        <v>2910.2</v>
      </c>
      <c r="E17" s="196">
        <v>0</v>
      </c>
      <c r="F17" s="195" t="s">
        <v>884</v>
      </c>
    </row>
    <row r="18" spans="1:6" x14ac:dyDescent="0.2">
      <c r="A18" s="177" t="s">
        <v>685</v>
      </c>
      <c r="B18" s="177" t="s">
        <v>686</v>
      </c>
      <c r="C18" s="114">
        <v>2910.2</v>
      </c>
      <c r="D18" s="196">
        <v>2910.2</v>
      </c>
      <c r="E18" s="196">
        <v>0</v>
      </c>
      <c r="F18" s="195" t="s">
        <v>884</v>
      </c>
    </row>
    <row r="19" spans="1:6" x14ac:dyDescent="0.2">
      <c r="A19" s="177" t="s">
        <v>687</v>
      </c>
      <c r="B19" s="177" t="s">
        <v>688</v>
      </c>
      <c r="C19" s="114">
        <v>2910.2</v>
      </c>
      <c r="D19" s="196">
        <v>2910.2</v>
      </c>
      <c r="E19" s="196">
        <v>0</v>
      </c>
      <c r="F19" s="195" t="s">
        <v>884</v>
      </c>
    </row>
    <row r="20" spans="1:6" x14ac:dyDescent="0.2">
      <c r="A20" s="177" t="s">
        <v>689</v>
      </c>
      <c r="B20" s="177" t="s">
        <v>690</v>
      </c>
      <c r="C20" s="114">
        <v>2910.2</v>
      </c>
      <c r="D20" s="196">
        <v>2910.2</v>
      </c>
      <c r="E20" s="196">
        <v>0</v>
      </c>
      <c r="F20" s="195" t="s">
        <v>884</v>
      </c>
    </row>
    <row r="21" spans="1:6" x14ac:dyDescent="0.2">
      <c r="A21" s="177" t="s">
        <v>691</v>
      </c>
      <c r="B21" s="177" t="s">
        <v>692</v>
      </c>
      <c r="C21" s="114">
        <v>2910</v>
      </c>
      <c r="D21" s="196">
        <v>2910</v>
      </c>
      <c r="E21" s="196">
        <v>0</v>
      </c>
      <c r="F21" s="195" t="s">
        <v>884</v>
      </c>
    </row>
    <row r="22" spans="1:6" x14ac:dyDescent="0.2">
      <c r="A22" s="177" t="s">
        <v>693</v>
      </c>
      <c r="B22" s="177" t="s">
        <v>694</v>
      </c>
      <c r="C22" s="114">
        <v>2910</v>
      </c>
      <c r="D22" s="196">
        <v>2910</v>
      </c>
      <c r="E22" s="196">
        <v>0</v>
      </c>
      <c r="F22" s="195" t="s">
        <v>884</v>
      </c>
    </row>
    <row r="23" spans="1:6" x14ac:dyDescent="0.2">
      <c r="A23" s="177" t="s">
        <v>695</v>
      </c>
      <c r="B23" s="177" t="s">
        <v>696</v>
      </c>
      <c r="C23" s="114">
        <v>2910</v>
      </c>
      <c r="D23" s="196">
        <v>2910</v>
      </c>
      <c r="E23" s="196">
        <v>0</v>
      </c>
      <c r="F23" s="195" t="s">
        <v>884</v>
      </c>
    </row>
    <row r="24" spans="1:6" x14ac:dyDescent="0.2">
      <c r="A24" s="177" t="s">
        <v>697</v>
      </c>
      <c r="B24" s="177" t="s">
        <v>698</v>
      </c>
      <c r="C24" s="114">
        <v>2910</v>
      </c>
      <c r="D24" s="196">
        <v>2910</v>
      </c>
      <c r="E24" s="196">
        <v>0</v>
      </c>
      <c r="F24" s="195" t="s">
        <v>884</v>
      </c>
    </row>
    <row r="25" spans="1:6" x14ac:dyDescent="0.2">
      <c r="A25" s="177" t="s">
        <v>699</v>
      </c>
      <c r="B25" s="368">
        <v>37270513206</v>
      </c>
      <c r="C25" s="114">
        <v>45000</v>
      </c>
      <c r="D25" s="196">
        <v>45000</v>
      </c>
      <c r="E25" s="196">
        <v>0</v>
      </c>
      <c r="F25" s="195" t="s">
        <v>884</v>
      </c>
    </row>
    <row r="26" spans="1:6" x14ac:dyDescent="0.2">
      <c r="A26" s="177" t="s">
        <v>700</v>
      </c>
      <c r="B26" s="177" t="s">
        <v>701</v>
      </c>
      <c r="C26" s="114">
        <v>2900</v>
      </c>
      <c r="D26" s="196">
        <v>2900</v>
      </c>
      <c r="E26" s="196">
        <v>0</v>
      </c>
      <c r="F26" s="195" t="s">
        <v>884</v>
      </c>
    </row>
    <row r="27" spans="1:6" x14ac:dyDescent="0.2">
      <c r="A27" s="177" t="s">
        <v>702</v>
      </c>
      <c r="B27" s="177" t="s">
        <v>703</v>
      </c>
      <c r="C27" s="114">
        <v>48720</v>
      </c>
      <c r="D27" s="196">
        <v>48720</v>
      </c>
      <c r="E27" s="196">
        <v>0</v>
      </c>
      <c r="F27" s="195" t="s">
        <v>884</v>
      </c>
    </row>
    <row r="28" spans="1:6" x14ac:dyDescent="0.2">
      <c r="A28" s="177" t="s">
        <v>704</v>
      </c>
      <c r="B28" s="177" t="s">
        <v>705</v>
      </c>
      <c r="C28" s="114">
        <v>18708.48</v>
      </c>
      <c r="D28" s="196">
        <v>18708.48</v>
      </c>
      <c r="E28" s="196">
        <v>0</v>
      </c>
      <c r="F28" s="195" t="s">
        <v>884</v>
      </c>
    </row>
    <row r="29" spans="1:6" x14ac:dyDescent="0.2">
      <c r="A29" s="177" t="s">
        <v>706</v>
      </c>
      <c r="B29" s="177" t="s">
        <v>707</v>
      </c>
      <c r="C29" s="114">
        <v>14615.9</v>
      </c>
      <c r="D29" s="196">
        <v>14615.9</v>
      </c>
      <c r="E29" s="196">
        <v>0</v>
      </c>
      <c r="F29" s="195" t="s">
        <v>884</v>
      </c>
    </row>
    <row r="30" spans="1:6" x14ac:dyDescent="0.2">
      <c r="A30" s="177"/>
      <c r="B30" s="177"/>
      <c r="C30" s="114"/>
      <c r="D30" s="196"/>
      <c r="E30" s="196"/>
      <c r="F30" s="195"/>
    </row>
    <row r="31" spans="1:6" x14ac:dyDescent="0.2">
      <c r="A31" s="48"/>
      <c r="B31" s="48" t="s">
        <v>197</v>
      </c>
      <c r="C31" s="136">
        <f>SUM(C8:C30)</f>
        <v>176535.38</v>
      </c>
      <c r="D31" s="136">
        <f>SUM(D8:D30)</f>
        <v>176535.38</v>
      </c>
      <c r="E31" s="136">
        <f>SUM(E8:E30)</f>
        <v>0</v>
      </c>
      <c r="F31" s="48"/>
    </row>
    <row r="32" spans="1:6" x14ac:dyDescent="0.2">
      <c r="A32" s="46"/>
      <c r="B32" s="46"/>
      <c r="C32" s="123"/>
      <c r="D32" s="123"/>
      <c r="E32" s="123"/>
      <c r="F32" s="46"/>
    </row>
    <row r="33" spans="1:6" x14ac:dyDescent="0.2">
      <c r="A33" s="46"/>
      <c r="B33" s="46"/>
      <c r="C33" s="123"/>
      <c r="D33" s="123"/>
      <c r="E33" s="123"/>
      <c r="F33" s="46"/>
    </row>
    <row r="34" spans="1:6" ht="11.25" customHeight="1" x14ac:dyDescent="0.2">
      <c r="A34" s="202" t="s">
        <v>196</v>
      </c>
      <c r="B34" s="201"/>
      <c r="C34" s="200"/>
      <c r="D34" s="200"/>
      <c r="E34" s="200"/>
      <c r="F34" s="82" t="s">
        <v>195</v>
      </c>
    </row>
    <row r="35" spans="1:6" x14ac:dyDescent="0.2">
      <c r="A35" s="180"/>
      <c r="B35" s="180"/>
      <c r="C35" s="181"/>
      <c r="D35" s="181"/>
      <c r="E35" s="181"/>
    </row>
    <row r="36" spans="1:6" ht="15" customHeight="1" x14ac:dyDescent="0.2">
      <c r="A36" s="120" t="s">
        <v>45</v>
      </c>
      <c r="B36" s="119" t="s">
        <v>46</v>
      </c>
      <c r="C36" s="185" t="s">
        <v>47</v>
      </c>
      <c r="D36" s="185" t="s">
        <v>48</v>
      </c>
      <c r="E36" s="185" t="s">
        <v>49</v>
      </c>
      <c r="F36" s="184" t="s">
        <v>178</v>
      </c>
    </row>
    <row r="37" spans="1:6" ht="11.25" customHeight="1" x14ac:dyDescent="0.2">
      <c r="A37" s="115" t="s">
        <v>708</v>
      </c>
      <c r="B37" s="177" t="s">
        <v>709</v>
      </c>
      <c r="C37" s="114">
        <v>-75937.25</v>
      </c>
      <c r="D37" s="114">
        <v>-102417.53</v>
      </c>
      <c r="E37" s="114">
        <f>+D37-C37</f>
        <v>-26480.28</v>
      </c>
      <c r="F37" s="195" t="s">
        <v>895</v>
      </c>
    </row>
    <row r="38" spans="1:6" ht="11.25" customHeight="1" x14ac:dyDescent="0.2">
      <c r="A38" s="115"/>
      <c r="B38" s="177"/>
      <c r="C38" s="114"/>
      <c r="D38" s="114"/>
      <c r="E38" s="114"/>
      <c r="F38" s="195"/>
    </row>
    <row r="39" spans="1:6" x14ac:dyDescent="0.2">
      <c r="A39" s="115"/>
      <c r="B39" s="177"/>
      <c r="C39" s="114"/>
      <c r="D39" s="114"/>
      <c r="E39" s="114"/>
      <c r="F39" s="195"/>
    </row>
    <row r="40" spans="1:6" x14ac:dyDescent="0.2">
      <c r="A40" s="48"/>
      <c r="B40" s="48" t="s">
        <v>194</v>
      </c>
      <c r="C40" s="136">
        <f>SUM(C37:C39)</f>
        <v>-75937.25</v>
      </c>
      <c r="D40" s="136">
        <f>SUM(D37:D39)</f>
        <v>-102417.53</v>
      </c>
      <c r="E40" s="136">
        <f>SUM(E37:E39)</f>
        <v>-26480.28</v>
      </c>
      <c r="F40" s="48"/>
    </row>
    <row r="41" spans="1:6" x14ac:dyDescent="0.2">
      <c r="A41" s="46"/>
      <c r="B41" s="46"/>
      <c r="C41" s="123"/>
      <c r="D41" s="123"/>
      <c r="E41" s="123"/>
      <c r="F41" s="46"/>
    </row>
    <row r="42" spans="1:6" x14ac:dyDescent="0.2">
      <c r="A42" s="46"/>
      <c r="B42" s="46"/>
      <c r="C42" s="123"/>
      <c r="D42" s="123"/>
      <c r="E42" s="123"/>
      <c r="F42" s="46"/>
    </row>
    <row r="43" spans="1:6" ht="11.25" customHeight="1" x14ac:dyDescent="0.2">
      <c r="A43" s="199" t="s">
        <v>193</v>
      </c>
      <c r="B43" s="198"/>
      <c r="C43" s="197"/>
      <c r="D43" s="197"/>
      <c r="E43" s="186"/>
      <c r="F43" s="162" t="s">
        <v>192</v>
      </c>
    </row>
    <row r="44" spans="1:6" x14ac:dyDescent="0.2">
      <c r="A44" s="173"/>
      <c r="B44" s="173"/>
      <c r="C44" s="121"/>
    </row>
    <row r="45" spans="1:6" ht="15" customHeight="1" x14ac:dyDescent="0.2">
      <c r="A45" s="120" t="s">
        <v>45</v>
      </c>
      <c r="B45" s="119" t="s">
        <v>46</v>
      </c>
      <c r="C45" s="185" t="s">
        <v>47</v>
      </c>
      <c r="D45" s="185" t="s">
        <v>48</v>
      </c>
      <c r="E45" s="185" t="s">
        <v>49</v>
      </c>
      <c r="F45" s="184" t="s">
        <v>178</v>
      </c>
    </row>
    <row r="46" spans="1:6" x14ac:dyDescent="0.2">
      <c r="A46" s="177" t="s">
        <v>710</v>
      </c>
      <c r="B46" s="177" t="s">
        <v>711</v>
      </c>
      <c r="C46" s="114">
        <v>3496.76</v>
      </c>
      <c r="D46" s="196">
        <v>3535.35</v>
      </c>
      <c r="E46" s="196">
        <f>+D46-C46</f>
        <v>38.589999999999691</v>
      </c>
      <c r="F46" s="195" t="s">
        <v>896</v>
      </c>
    </row>
    <row r="47" spans="1:6" x14ac:dyDescent="0.2">
      <c r="A47" s="177" t="s">
        <v>712</v>
      </c>
      <c r="B47" s="177" t="s">
        <v>631</v>
      </c>
      <c r="C47" s="114">
        <v>6109.15</v>
      </c>
      <c r="D47" s="196">
        <v>7253.57</v>
      </c>
      <c r="E47" s="196">
        <f t="shared" ref="E47:E49" si="0">+D47-C47</f>
        <v>1144.42</v>
      </c>
      <c r="F47" s="195" t="s">
        <v>896</v>
      </c>
    </row>
    <row r="48" spans="1:6" x14ac:dyDescent="0.2">
      <c r="A48" s="177" t="s">
        <v>713</v>
      </c>
      <c r="B48" s="177" t="s">
        <v>635</v>
      </c>
      <c r="C48" s="114">
        <v>0</v>
      </c>
      <c r="D48" s="196">
        <v>0</v>
      </c>
      <c r="E48" s="196">
        <f t="shared" si="0"/>
        <v>0</v>
      </c>
      <c r="F48" s="195" t="s">
        <v>896</v>
      </c>
    </row>
    <row r="49" spans="1:6" x14ac:dyDescent="0.2">
      <c r="A49" s="177" t="s">
        <v>714</v>
      </c>
      <c r="B49" s="177" t="s">
        <v>715</v>
      </c>
      <c r="C49" s="114">
        <v>5303.07</v>
      </c>
      <c r="D49" s="196">
        <v>6287.09</v>
      </c>
      <c r="E49" s="196">
        <f t="shared" si="0"/>
        <v>984.02000000000044</v>
      </c>
      <c r="F49" s="195" t="s">
        <v>896</v>
      </c>
    </row>
    <row r="50" spans="1:6" x14ac:dyDescent="0.2">
      <c r="A50" s="177" t="s">
        <v>716</v>
      </c>
      <c r="B50" s="177" t="s">
        <v>717</v>
      </c>
      <c r="C50" s="114">
        <v>2419</v>
      </c>
      <c r="D50" s="196">
        <v>2419</v>
      </c>
      <c r="E50" s="196">
        <v>0</v>
      </c>
      <c r="F50" s="195" t="s">
        <v>897</v>
      </c>
    </row>
    <row r="51" spans="1:6" x14ac:dyDescent="0.2">
      <c r="A51" s="177"/>
      <c r="B51" s="177"/>
      <c r="C51" s="114"/>
      <c r="D51" s="196"/>
      <c r="E51" s="196"/>
      <c r="F51" s="195"/>
    </row>
    <row r="52" spans="1:6" x14ac:dyDescent="0.2">
      <c r="A52" s="194"/>
      <c r="B52" s="194" t="s">
        <v>191</v>
      </c>
      <c r="C52" s="193">
        <f>SUM(C46:C51)</f>
        <v>17327.98</v>
      </c>
      <c r="D52" s="193">
        <f>SUM(D46:D51)</f>
        <v>19495.010000000002</v>
      </c>
      <c r="E52" s="193">
        <f>SUM(E46:E51)</f>
        <v>2167.0300000000002</v>
      </c>
      <c r="F52" s="193"/>
    </row>
    <row r="53" spans="1:6" x14ac:dyDescent="0.2">
      <c r="A53" s="192"/>
      <c r="B53" s="190"/>
      <c r="C53" s="191"/>
      <c r="D53" s="191"/>
      <c r="E53" s="191"/>
      <c r="F53" s="190"/>
    </row>
  </sheetData>
  <dataValidations disablePrompts="1" count="6">
    <dataValidation allowBlank="1" showInputMessage="1" showErrorMessage="1" prompt="Importe final del periodo que corresponde la información financiera trimestral que se presenta." sqref="D7 D36 D45"/>
    <dataValidation allowBlank="1" showInputMessage="1" showErrorMessage="1" prompt="Saldo al 31 de diciembre del año anterior del ejercio que se presenta." sqref="C7 C36 C45"/>
    <dataValidation allowBlank="1" showInputMessage="1" showErrorMessage="1" prompt="Corresponde al número de la cuenta de acuerdo al Plan de Cuentas emitido por el CONAC (DOF 23/12/2015)." sqref="A7 A36 A45"/>
    <dataValidation allowBlank="1" showInputMessage="1" showErrorMessage="1" prompt="Indicar el medio como se está amortizando el intangible, por tiempo, por uso." sqref="F7 F45 F36"/>
    <dataValidation allowBlank="1" showInputMessage="1" showErrorMessage="1" prompt="Diferencia entre el saldo final y el inicial presentados." sqref="E7 E45 E36"/>
    <dataValidation allowBlank="1" showInputMessage="1" showErrorMessage="1" prompt="Corresponde al nombre o descripción de la cuenta de acuerdo al Plan de Cuentas emitido por el CONAC." sqref="B7 B45 B36"/>
  </dataValidation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4" sqref="A4"/>
    </sheetView>
  </sheetViews>
  <sheetFormatPr baseColWidth="10" defaultRowHeight="11.25" x14ac:dyDescent="0.2"/>
  <cols>
    <col min="1" max="1" width="24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99</v>
      </c>
      <c r="B2" s="3"/>
      <c r="C2" s="3"/>
      <c r="D2" s="3"/>
      <c r="E2" s="3"/>
      <c r="F2" s="3"/>
      <c r="G2" s="3"/>
      <c r="H2" s="70"/>
    </row>
    <row r="3" spans="1:17" ht="15.75" x14ac:dyDescent="0.25">
      <c r="A3" s="3" t="str">
        <f>'ESF-01'!A3</f>
        <v>AL 31 DE DICIEMBRE DE 2017</v>
      </c>
      <c r="B3" s="3"/>
      <c r="C3" s="3"/>
      <c r="D3" s="344" t="s">
        <v>389</v>
      </c>
      <c r="E3" s="3"/>
      <c r="F3" s="3"/>
      <c r="G3" s="3"/>
      <c r="H3" s="70"/>
    </row>
    <row r="4" spans="1:17" ht="11.25" customHeight="1" x14ac:dyDescent="0.2">
      <c r="A4" s="70"/>
      <c r="B4" s="70"/>
      <c r="C4" s="70"/>
      <c r="D4" s="70"/>
      <c r="E4" s="70"/>
      <c r="F4" s="70"/>
      <c r="G4" s="3"/>
      <c r="H4" s="70"/>
    </row>
    <row r="5" spans="1:17" ht="11.25" customHeight="1" x14ac:dyDescent="0.2">
      <c r="A5" s="18" t="s">
        <v>51</v>
      </c>
      <c r="B5" s="19"/>
      <c r="C5" s="70"/>
      <c r="D5" s="70"/>
      <c r="E5" s="16"/>
      <c r="F5" s="16"/>
      <c r="G5" s="16"/>
      <c r="H5" s="82" t="s">
        <v>50</v>
      </c>
    </row>
    <row r="6" spans="1:17" x14ac:dyDescent="0.2">
      <c r="J6" s="375"/>
      <c r="K6" s="375"/>
      <c r="L6" s="375"/>
      <c r="M6" s="375"/>
      <c r="N6" s="375"/>
      <c r="O6" s="375"/>
      <c r="P6" s="375"/>
      <c r="Q6" s="375"/>
    </row>
    <row r="7" spans="1:17" x14ac:dyDescent="0.2">
      <c r="A7" s="3" t="s">
        <v>52</v>
      </c>
    </row>
    <row r="8" spans="1:17" ht="52.5" customHeight="1" x14ac:dyDescent="0.2">
      <c r="A8" s="376" t="s">
        <v>53</v>
      </c>
      <c r="B8" s="376"/>
      <c r="C8" s="376"/>
      <c r="D8" s="376"/>
      <c r="E8" s="376"/>
      <c r="F8" s="376"/>
      <c r="G8" s="376"/>
      <c r="H8" s="376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A3" sqref="A3"/>
    </sheetView>
  </sheetViews>
  <sheetFormatPr baseColWidth="10" defaultRowHeight="11.25" x14ac:dyDescent="0.2"/>
  <cols>
    <col min="1" max="1" width="26.28515625" style="70" customWidth="1"/>
    <col min="2" max="2" width="50.7109375" style="70" customWidth="1"/>
    <col min="3" max="3" width="17.7109375" style="6" customWidth="1"/>
    <col min="4" max="4" width="17.7109375" style="70" customWidth="1"/>
    <col min="5" max="16384" width="11.42578125" style="70"/>
  </cols>
  <sheetData>
    <row r="1" spans="1:4" x14ac:dyDescent="0.2">
      <c r="A1" s="20" t="s">
        <v>43</v>
      </c>
      <c r="B1" s="20"/>
      <c r="C1" s="4"/>
      <c r="D1" s="5"/>
    </row>
    <row r="2" spans="1:4" x14ac:dyDescent="0.2">
      <c r="A2" s="20" t="s">
        <v>99</v>
      </c>
      <c r="B2" s="20"/>
      <c r="C2" s="4"/>
    </row>
    <row r="3" spans="1:4" ht="15.75" x14ac:dyDescent="0.25">
      <c r="A3" s="20" t="str">
        <f>'ESF-01'!A3</f>
        <v>AL 31 DE DICIEMBRE DE 2017</v>
      </c>
      <c r="B3" s="346" t="s">
        <v>389</v>
      </c>
      <c r="C3" s="21"/>
      <c r="D3" s="11"/>
    </row>
    <row r="4" spans="1:4" x14ac:dyDescent="0.2">
      <c r="A4" s="11"/>
      <c r="B4" s="11"/>
      <c r="C4" s="21"/>
      <c r="D4" s="11"/>
    </row>
    <row r="5" spans="1:4" s="150" customFormat="1" ht="11.25" customHeight="1" x14ac:dyDescent="0.25">
      <c r="A5" s="203" t="s">
        <v>203</v>
      </c>
      <c r="B5" s="213"/>
      <c r="C5" s="212"/>
      <c r="D5" s="211" t="s">
        <v>200</v>
      </c>
    </row>
    <row r="6" spans="1:4" x14ac:dyDescent="0.2">
      <c r="A6" s="209"/>
      <c r="B6" s="209"/>
      <c r="C6" s="210"/>
      <c r="D6" s="209"/>
    </row>
    <row r="7" spans="1:4" ht="15" customHeight="1" x14ac:dyDescent="0.2">
      <c r="A7" s="120" t="s">
        <v>45</v>
      </c>
      <c r="B7" s="119" t="s">
        <v>46</v>
      </c>
      <c r="C7" s="117" t="s">
        <v>114</v>
      </c>
      <c r="D7" s="208" t="s">
        <v>132</v>
      </c>
    </row>
    <row r="8" spans="1:4" x14ac:dyDescent="0.2">
      <c r="A8" s="179"/>
      <c r="B8" s="179"/>
      <c r="C8" s="123"/>
      <c r="D8" s="207"/>
    </row>
    <row r="9" spans="1:4" x14ac:dyDescent="0.2">
      <c r="A9" s="179"/>
      <c r="B9" s="179"/>
      <c r="C9" s="206"/>
      <c r="D9" s="207"/>
    </row>
    <row r="10" spans="1:4" x14ac:dyDescent="0.2">
      <c r="A10" s="179"/>
      <c r="B10" s="179"/>
      <c r="C10" s="206"/>
      <c r="D10" s="205"/>
    </row>
    <row r="11" spans="1:4" x14ac:dyDescent="0.2">
      <c r="A11" s="145"/>
      <c r="B11" s="145" t="s">
        <v>202</v>
      </c>
      <c r="C11" s="125">
        <f>SUM(C8:C10)</f>
        <v>0</v>
      </c>
      <c r="D11" s="204"/>
    </row>
    <row r="14" spans="1:4" ht="11.25" customHeight="1" x14ac:dyDescent="0.2">
      <c r="A14" s="203" t="s">
        <v>201</v>
      </c>
      <c r="B14" s="213"/>
      <c r="C14" s="212"/>
      <c r="D14" s="211" t="s">
        <v>200</v>
      </c>
    </row>
    <row r="15" spans="1:4" x14ac:dyDescent="0.2">
      <c r="A15" s="209"/>
      <c r="B15" s="209"/>
      <c r="C15" s="210"/>
      <c r="D15" s="209"/>
    </row>
    <row r="16" spans="1:4" ht="15" customHeight="1" x14ac:dyDescent="0.2">
      <c r="A16" s="120" t="s">
        <v>45</v>
      </c>
      <c r="B16" s="119" t="s">
        <v>46</v>
      </c>
      <c r="C16" s="117" t="s">
        <v>114</v>
      </c>
      <c r="D16" s="208" t="s">
        <v>132</v>
      </c>
    </row>
    <row r="17" spans="1:4" x14ac:dyDescent="0.2">
      <c r="A17" s="179"/>
      <c r="B17" s="179"/>
      <c r="C17" s="123"/>
      <c r="D17" s="207"/>
    </row>
    <row r="18" spans="1:4" x14ac:dyDescent="0.2">
      <c r="A18" s="179"/>
      <c r="B18" s="179"/>
      <c r="C18" s="206"/>
      <c r="D18" s="207"/>
    </row>
    <row r="19" spans="1:4" x14ac:dyDescent="0.2">
      <c r="A19" s="179"/>
      <c r="B19" s="179"/>
      <c r="C19" s="206"/>
      <c r="D19" s="205"/>
    </row>
    <row r="20" spans="1:4" x14ac:dyDescent="0.2">
      <c r="A20" s="145"/>
      <c r="B20" s="145" t="s">
        <v>199</v>
      </c>
      <c r="C20" s="125">
        <f>SUM(C17:C19)</f>
        <v>0</v>
      </c>
      <c r="D20" s="204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zoomScaleSheetLayoutView="100" workbookViewId="0">
      <selection activeCell="D21" sqref="D21"/>
    </sheetView>
  </sheetViews>
  <sheetFormatPr baseColWidth="10" defaultColWidth="13.7109375" defaultRowHeight="11.25" x14ac:dyDescent="0.2"/>
  <cols>
    <col min="1" max="1" width="24.140625" style="70" customWidth="1"/>
    <col min="2" max="2" width="50.7109375" style="70" customWidth="1"/>
    <col min="3" max="7" width="17.7109375" style="6" customWidth="1"/>
    <col min="8" max="8" width="27.7109375" style="70" customWidth="1"/>
    <col min="9" max="16384" width="13.7109375" style="70"/>
  </cols>
  <sheetData>
    <row r="1" spans="1:8" ht="11.25" customHeight="1" x14ac:dyDescent="0.2">
      <c r="A1" s="3" t="s">
        <v>43</v>
      </c>
      <c r="B1" s="3"/>
      <c r="C1" s="141"/>
      <c r="D1" s="141"/>
      <c r="E1" s="141"/>
      <c r="F1" s="141"/>
      <c r="G1" s="141"/>
      <c r="H1" s="5"/>
    </row>
    <row r="2" spans="1:8" x14ac:dyDescent="0.2">
      <c r="A2" s="3" t="s">
        <v>99</v>
      </c>
      <c r="B2" s="3"/>
      <c r="C2" s="141"/>
      <c r="D2" s="141"/>
      <c r="E2" s="141"/>
      <c r="F2" s="141"/>
      <c r="G2" s="141"/>
      <c r="H2" s="6"/>
    </row>
    <row r="3" spans="1:8" x14ac:dyDescent="0.2">
      <c r="A3" s="3" t="str">
        <f>'ESF-01'!A3</f>
        <v>AL 31 DE DICIEMBRE DE 2017</v>
      </c>
      <c r="H3" s="6"/>
    </row>
    <row r="4" spans="1:8" x14ac:dyDescent="0.2">
      <c r="H4" s="6"/>
    </row>
    <row r="5" spans="1:8" ht="11.25" customHeight="1" x14ac:dyDescent="0.2">
      <c r="A5" s="109" t="s">
        <v>208</v>
      </c>
      <c r="B5" s="82"/>
      <c r="C5" s="22"/>
      <c r="D5" s="22"/>
      <c r="E5" s="22"/>
      <c r="F5" s="22"/>
      <c r="G5" s="22"/>
      <c r="H5" s="217" t="s">
        <v>205</v>
      </c>
    </row>
    <row r="6" spans="1:8" x14ac:dyDescent="0.2">
      <c r="A6" s="180"/>
    </row>
    <row r="7" spans="1:8" ht="15" customHeight="1" x14ac:dyDescent="0.2">
      <c r="A7" s="120" t="s">
        <v>45</v>
      </c>
      <c r="B7" s="119" t="s">
        <v>46</v>
      </c>
      <c r="C7" s="117" t="s">
        <v>114</v>
      </c>
      <c r="D7" s="159" t="s">
        <v>136</v>
      </c>
      <c r="E7" s="159" t="s">
        <v>135</v>
      </c>
      <c r="F7" s="159" t="s">
        <v>134</v>
      </c>
      <c r="G7" s="158" t="s">
        <v>133</v>
      </c>
      <c r="H7" s="119" t="s">
        <v>132</v>
      </c>
    </row>
    <row r="8" spans="1:8" ht="23.25" customHeight="1" x14ac:dyDescent="0.2">
      <c r="A8" s="355" t="s">
        <v>718</v>
      </c>
      <c r="B8" s="355" t="s">
        <v>719</v>
      </c>
      <c r="C8" s="354">
        <v>80999.38</v>
      </c>
      <c r="D8" s="354">
        <f t="shared" ref="D8:D17" si="0">+C8</f>
        <v>80999.38</v>
      </c>
      <c r="E8" s="354"/>
      <c r="F8" s="354"/>
      <c r="G8" s="354"/>
      <c r="H8" s="358" t="s">
        <v>885</v>
      </c>
    </row>
    <row r="9" spans="1:8" ht="22.5" customHeight="1" x14ac:dyDescent="0.2">
      <c r="A9" s="355" t="s">
        <v>720</v>
      </c>
      <c r="B9" s="355" t="s">
        <v>898</v>
      </c>
      <c r="C9" s="354">
        <v>1322.74</v>
      </c>
      <c r="D9" s="354">
        <f t="shared" si="0"/>
        <v>1322.74</v>
      </c>
      <c r="E9" s="354"/>
      <c r="F9" s="354"/>
      <c r="G9" s="354"/>
      <c r="H9" s="358" t="s">
        <v>885</v>
      </c>
    </row>
    <row r="10" spans="1:8" ht="20.25" customHeight="1" x14ac:dyDescent="0.2">
      <c r="A10" s="355" t="s">
        <v>721</v>
      </c>
      <c r="B10" s="355" t="s">
        <v>899</v>
      </c>
      <c r="C10" s="354">
        <v>10067.75</v>
      </c>
      <c r="D10" s="354">
        <f t="shared" si="0"/>
        <v>10067.75</v>
      </c>
      <c r="E10" s="354"/>
      <c r="F10" s="354"/>
      <c r="G10" s="354"/>
      <c r="H10" s="358" t="s">
        <v>885</v>
      </c>
    </row>
    <row r="11" spans="1:8" ht="23.25" customHeight="1" x14ac:dyDescent="0.2">
      <c r="A11" s="355" t="s">
        <v>722</v>
      </c>
      <c r="B11" s="355" t="s">
        <v>723</v>
      </c>
      <c r="C11" s="354">
        <v>6796</v>
      </c>
      <c r="D11" s="354">
        <f t="shared" si="0"/>
        <v>6796</v>
      </c>
      <c r="E11" s="354"/>
      <c r="F11" s="354"/>
      <c r="G11" s="354"/>
      <c r="H11" s="358" t="s">
        <v>885</v>
      </c>
    </row>
    <row r="12" spans="1:8" ht="21.75" customHeight="1" x14ac:dyDescent="0.2">
      <c r="A12" s="355" t="s">
        <v>724</v>
      </c>
      <c r="B12" s="355" t="s">
        <v>900</v>
      </c>
      <c r="C12" s="354">
        <v>2566.61</v>
      </c>
      <c r="D12" s="354">
        <f t="shared" si="0"/>
        <v>2566.61</v>
      </c>
      <c r="E12" s="354"/>
      <c r="F12" s="354"/>
      <c r="G12" s="354"/>
      <c r="H12" s="358" t="s">
        <v>907</v>
      </c>
    </row>
    <row r="13" spans="1:8" ht="21.75" customHeight="1" x14ac:dyDescent="0.2">
      <c r="A13" s="355" t="s">
        <v>901</v>
      </c>
      <c r="B13" s="355" t="s">
        <v>902</v>
      </c>
      <c r="C13" s="354">
        <v>11779.51</v>
      </c>
      <c r="D13" s="354">
        <f t="shared" si="0"/>
        <v>11779.51</v>
      </c>
      <c r="E13" s="354"/>
      <c r="F13" s="354"/>
      <c r="G13" s="354"/>
      <c r="H13" s="358" t="s">
        <v>907</v>
      </c>
    </row>
    <row r="14" spans="1:8" ht="21" customHeight="1" x14ac:dyDescent="0.2">
      <c r="A14" s="355" t="s">
        <v>725</v>
      </c>
      <c r="B14" s="355" t="s">
        <v>903</v>
      </c>
      <c r="C14" s="354">
        <v>11436.42</v>
      </c>
      <c r="D14" s="354">
        <f t="shared" si="0"/>
        <v>11436.42</v>
      </c>
      <c r="E14" s="354"/>
      <c r="F14" s="354"/>
      <c r="G14" s="354"/>
      <c r="H14" s="358" t="s">
        <v>907</v>
      </c>
    </row>
    <row r="15" spans="1:8" ht="24.75" customHeight="1" x14ac:dyDescent="0.2">
      <c r="A15" s="355" t="s">
        <v>726</v>
      </c>
      <c r="B15" s="355" t="s">
        <v>727</v>
      </c>
      <c r="C15" s="354">
        <v>1025.22</v>
      </c>
      <c r="D15" s="354">
        <f t="shared" si="0"/>
        <v>1025.22</v>
      </c>
      <c r="E15" s="354"/>
      <c r="F15" s="354"/>
      <c r="G15" s="354"/>
      <c r="H15" s="358" t="s">
        <v>907</v>
      </c>
    </row>
    <row r="16" spans="1:8" ht="24" customHeight="1" x14ac:dyDescent="0.2">
      <c r="A16" s="355" t="s">
        <v>728</v>
      </c>
      <c r="B16" s="355" t="s">
        <v>729</v>
      </c>
      <c r="C16" s="354">
        <v>3636.48</v>
      </c>
      <c r="D16" s="354">
        <f t="shared" si="0"/>
        <v>3636.48</v>
      </c>
      <c r="E16" s="354"/>
      <c r="F16" s="354"/>
      <c r="G16" s="354"/>
      <c r="H16" s="358" t="s">
        <v>907</v>
      </c>
    </row>
    <row r="17" spans="1:8" ht="15" customHeight="1" x14ac:dyDescent="0.2">
      <c r="A17" s="115" t="s">
        <v>904</v>
      </c>
      <c r="B17" s="115" t="s">
        <v>905</v>
      </c>
      <c r="C17" s="114">
        <v>15657.37</v>
      </c>
      <c r="D17" s="114">
        <f t="shared" si="0"/>
        <v>15657.37</v>
      </c>
      <c r="E17" s="114"/>
      <c r="F17" s="114"/>
      <c r="G17" s="114"/>
      <c r="H17" s="216" t="s">
        <v>906</v>
      </c>
    </row>
    <row r="18" spans="1:8" x14ac:dyDescent="0.2">
      <c r="A18" s="115"/>
      <c r="B18" s="115"/>
      <c r="C18" s="114"/>
      <c r="D18" s="114"/>
      <c r="E18" s="114"/>
      <c r="F18" s="114"/>
      <c r="G18" s="114"/>
      <c r="H18" s="216"/>
    </row>
    <row r="19" spans="1:8" x14ac:dyDescent="0.2">
      <c r="A19" s="115"/>
      <c r="B19" s="115"/>
      <c r="C19" s="114"/>
      <c r="D19" s="114"/>
      <c r="E19" s="114"/>
      <c r="F19" s="114"/>
      <c r="G19" s="114"/>
      <c r="H19" s="216"/>
    </row>
    <row r="20" spans="1:8" x14ac:dyDescent="0.2">
      <c r="A20" s="115"/>
      <c r="B20" s="115"/>
      <c r="C20" s="114"/>
      <c r="D20" s="114"/>
      <c r="E20" s="114"/>
      <c r="F20" s="114"/>
      <c r="G20" s="114"/>
      <c r="H20" s="216"/>
    </row>
    <row r="21" spans="1:8" x14ac:dyDescent="0.2">
      <c r="A21" s="215"/>
      <c r="B21" s="215" t="s">
        <v>207</v>
      </c>
      <c r="C21" s="214">
        <f>SUM(C8:C20)</f>
        <v>145287.48000000001</v>
      </c>
      <c r="D21" s="214">
        <f>SUM(D8:D20)</f>
        <v>145287.48000000001</v>
      </c>
      <c r="E21" s="214">
        <f>SUM(E8:E20)</f>
        <v>0</v>
      </c>
      <c r="F21" s="214">
        <f>SUM(F8:F20)</f>
        <v>0</v>
      </c>
      <c r="G21" s="214">
        <f>SUM(G8:G20)</f>
        <v>0</v>
      </c>
      <c r="H21" s="214"/>
    </row>
    <row r="24" spans="1:8" x14ac:dyDescent="0.2">
      <c r="A24" s="109" t="s">
        <v>206</v>
      </c>
      <c r="B24" s="82"/>
      <c r="C24" s="22"/>
      <c r="D24" s="22"/>
      <c r="E24" s="22"/>
      <c r="F24" s="22"/>
      <c r="G24" s="22"/>
      <c r="H24" s="217" t="s">
        <v>205</v>
      </c>
    </row>
    <row r="25" spans="1:8" x14ac:dyDescent="0.2">
      <c r="A25" s="180"/>
    </row>
    <row r="26" spans="1:8" ht="15" customHeight="1" x14ac:dyDescent="0.2">
      <c r="A26" s="120" t="s">
        <v>45</v>
      </c>
      <c r="B26" s="119" t="s">
        <v>46</v>
      </c>
      <c r="C26" s="117" t="s">
        <v>114</v>
      </c>
      <c r="D26" s="159" t="s">
        <v>136</v>
      </c>
      <c r="E26" s="159" t="s">
        <v>135</v>
      </c>
      <c r="F26" s="159" t="s">
        <v>134</v>
      </c>
      <c r="G26" s="158" t="s">
        <v>133</v>
      </c>
      <c r="H26" s="119" t="s">
        <v>132</v>
      </c>
    </row>
    <row r="27" spans="1:8" x14ac:dyDescent="0.2">
      <c r="A27" s="115"/>
      <c r="B27" s="115"/>
      <c r="C27" s="114"/>
      <c r="D27" s="114"/>
      <c r="E27" s="114"/>
      <c r="F27" s="114"/>
      <c r="G27" s="114"/>
      <c r="H27" s="216"/>
    </row>
    <row r="28" spans="1:8" x14ac:dyDescent="0.2">
      <c r="A28" s="115"/>
      <c r="B28" s="115"/>
      <c r="C28" s="114"/>
      <c r="D28" s="114"/>
      <c r="E28" s="114"/>
      <c r="F28" s="114"/>
      <c r="G28" s="114"/>
      <c r="H28" s="216"/>
    </row>
    <row r="29" spans="1:8" x14ac:dyDescent="0.2">
      <c r="A29" s="115"/>
      <c r="B29" s="115"/>
      <c r="C29" s="114"/>
      <c r="D29" s="114"/>
      <c r="E29" s="114"/>
      <c r="F29" s="114"/>
      <c r="G29" s="114"/>
      <c r="H29" s="216"/>
    </row>
    <row r="30" spans="1:8" x14ac:dyDescent="0.2">
      <c r="A30" s="115"/>
      <c r="B30" s="115"/>
      <c r="C30" s="114"/>
      <c r="D30" s="114"/>
      <c r="E30" s="114"/>
      <c r="F30" s="114"/>
      <c r="G30" s="114"/>
      <c r="H30" s="216"/>
    </row>
    <row r="31" spans="1:8" x14ac:dyDescent="0.2">
      <c r="A31" s="115"/>
      <c r="B31" s="115"/>
      <c r="C31" s="114"/>
      <c r="D31" s="114"/>
      <c r="E31" s="114"/>
      <c r="F31" s="114"/>
      <c r="G31" s="114"/>
      <c r="H31" s="216"/>
    </row>
    <row r="32" spans="1:8" x14ac:dyDescent="0.2">
      <c r="A32" s="115"/>
      <c r="B32" s="115"/>
      <c r="C32" s="114"/>
      <c r="D32" s="114"/>
      <c r="E32" s="114"/>
      <c r="F32" s="114"/>
      <c r="G32" s="114"/>
      <c r="H32" s="216"/>
    </row>
    <row r="33" spans="1:8" x14ac:dyDescent="0.2">
      <c r="A33" s="115"/>
      <c r="B33" s="115"/>
      <c r="C33" s="114"/>
      <c r="D33" s="114"/>
      <c r="E33" s="114"/>
      <c r="F33" s="114"/>
      <c r="G33" s="114"/>
      <c r="H33" s="216"/>
    </row>
    <row r="34" spans="1:8" x14ac:dyDescent="0.2">
      <c r="A34" s="115"/>
      <c r="B34" s="115"/>
      <c r="C34" s="114"/>
      <c r="D34" s="114"/>
      <c r="E34" s="114"/>
      <c r="F34" s="114"/>
      <c r="G34" s="114"/>
      <c r="H34" s="216"/>
    </row>
    <row r="35" spans="1:8" x14ac:dyDescent="0.2">
      <c r="A35" s="115"/>
      <c r="B35" s="115"/>
      <c r="C35" s="114"/>
      <c r="D35" s="114"/>
      <c r="E35" s="114"/>
      <c r="F35" s="114"/>
      <c r="G35" s="114"/>
      <c r="H35" s="216"/>
    </row>
    <row r="36" spans="1:8" x14ac:dyDescent="0.2">
      <c r="A36" s="115"/>
      <c r="B36" s="115"/>
      <c r="C36" s="114"/>
      <c r="D36" s="114"/>
      <c r="E36" s="114"/>
      <c r="F36" s="114"/>
      <c r="G36" s="114"/>
      <c r="H36" s="216"/>
    </row>
    <row r="37" spans="1:8" x14ac:dyDescent="0.2">
      <c r="A37" s="115"/>
      <c r="B37" s="115"/>
      <c r="C37" s="114"/>
      <c r="D37" s="114"/>
      <c r="E37" s="114"/>
      <c r="F37" s="114"/>
      <c r="G37" s="114"/>
      <c r="H37" s="216"/>
    </row>
    <row r="38" spans="1:8" x14ac:dyDescent="0.2">
      <c r="A38" s="115"/>
      <c r="B38" s="115"/>
      <c r="C38" s="114"/>
      <c r="D38" s="114"/>
      <c r="E38" s="114"/>
      <c r="F38" s="114"/>
      <c r="G38" s="114"/>
      <c r="H38" s="216"/>
    </row>
    <row r="39" spans="1:8" x14ac:dyDescent="0.2">
      <c r="A39" s="115"/>
      <c r="B39" s="115"/>
      <c r="C39" s="114"/>
      <c r="D39" s="114"/>
      <c r="E39" s="114"/>
      <c r="F39" s="114"/>
      <c r="G39" s="114"/>
      <c r="H39" s="216"/>
    </row>
    <row r="40" spans="1:8" x14ac:dyDescent="0.2">
      <c r="A40" s="115"/>
      <c r="B40" s="115"/>
      <c r="C40" s="114"/>
      <c r="D40" s="114"/>
      <c r="E40" s="114"/>
      <c r="F40" s="114"/>
      <c r="G40" s="114"/>
      <c r="H40" s="216"/>
    </row>
    <row r="41" spans="1:8" x14ac:dyDescent="0.2">
      <c r="A41" s="215"/>
      <c r="B41" s="215" t="s">
        <v>204</v>
      </c>
      <c r="C41" s="214">
        <f>SUM(C27:C40)</f>
        <v>0</v>
      </c>
      <c r="D41" s="214">
        <f>SUM(D27:D40)</f>
        <v>0</v>
      </c>
      <c r="E41" s="214">
        <f>SUM(E27:E40)</f>
        <v>0</v>
      </c>
      <c r="F41" s="214">
        <f>SUM(F27:F40)</f>
        <v>0</v>
      </c>
      <c r="G41" s="214">
        <f>SUM(G27:G40)</f>
        <v>0</v>
      </c>
      <c r="H41" s="214"/>
    </row>
  </sheetData>
  <dataValidations disablePrompts="1" count="8">
    <dataValidation allowBlank="1" showInputMessage="1" showErrorMessage="1" prompt="Saldo final de la Información Financiera Trimestral que se presenta (trimestral: 1er, 2do, 3ro. o 4to.)." sqref="C7 C26"/>
    <dataValidation allowBlank="1" showInputMessage="1" showErrorMessage="1" prompt="Corresponde al número de la cuenta de acuerdo al Plan de Cuentas emitido por el CONAC (DOF 23/12/2015)." sqref="A7 A26"/>
    <dataValidation allowBlank="1" showInputMessage="1" showErrorMessage="1" prompt="Informar sobre la factibilidad de pago." sqref="H7 H26"/>
    <dataValidation allowBlank="1" showInputMessage="1" showErrorMessage="1" prompt="Importe de la cuentas por cobrar con vencimiento mayor a 365 días." sqref="G7 G26"/>
    <dataValidation allowBlank="1" showInputMessage="1" showErrorMessage="1" prompt="Importe de la cuentas por cobrar con fecha de vencimiento de 181 a 365 días." sqref="F7 F26"/>
    <dataValidation allowBlank="1" showInputMessage="1" showErrorMessage="1" prompt="Importe de la cuentas por cobrar con fecha de vencimiento de 91 a 180 días." sqref="E7 E26"/>
    <dataValidation allowBlank="1" showInputMessage="1" showErrorMessage="1" prompt="Importe de la cuentas por cobrar con fecha de vencimiento de 1 a 90 días." sqref="D7 D26"/>
    <dataValidation allowBlank="1" showInputMessage="1" showErrorMessage="1" prompt="Corresponde al nombre o descripción de la cuenta de acuerdo al Plan de Cuentas emitido por el CONAC." sqref="B7 B26"/>
  </dataValidations>
  <pageMargins left="0.70866141732283472" right="0.70866141732283472" top="1.5354330708661419" bottom="0.74803149606299213" header="0.31496062992125984" footer="0.31496062992125984"/>
  <pageSetup scale="6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A3" sqref="A3"/>
    </sheetView>
  </sheetViews>
  <sheetFormatPr baseColWidth="10" defaultColWidth="13.7109375" defaultRowHeight="11.25" x14ac:dyDescent="0.2"/>
  <cols>
    <col min="1" max="1" width="24.85546875" style="70" customWidth="1"/>
    <col min="2" max="2" width="50.7109375" style="70" customWidth="1"/>
    <col min="3" max="3" width="17.7109375" style="6" customWidth="1"/>
    <col min="4" max="5" width="17.7109375" style="70" customWidth="1"/>
    <col min="6" max="16384" width="13.7109375" style="70"/>
  </cols>
  <sheetData>
    <row r="1" spans="1:5" x14ac:dyDescent="0.2">
      <c r="A1" s="3" t="s">
        <v>43</v>
      </c>
      <c r="B1" s="3"/>
      <c r="D1" s="6"/>
    </row>
    <row r="2" spans="1:5" x14ac:dyDescent="0.2">
      <c r="A2" s="3" t="s">
        <v>99</v>
      </c>
      <c r="B2" s="3"/>
      <c r="D2" s="6"/>
      <c r="E2" s="5" t="s">
        <v>44</v>
      </c>
    </row>
    <row r="3" spans="1:5" ht="15.75" x14ac:dyDescent="0.25">
      <c r="A3" s="3" t="str">
        <f>'ESF-01'!A3</f>
        <v>AL 31 DE DICIEMBRE DE 2017</v>
      </c>
      <c r="B3" s="344" t="s">
        <v>389</v>
      </c>
    </row>
    <row r="5" spans="1:5" ht="11.25" customHeight="1" x14ac:dyDescent="0.2">
      <c r="A5" s="226" t="s">
        <v>214</v>
      </c>
      <c r="B5" s="226"/>
      <c r="E5" s="217" t="s">
        <v>211</v>
      </c>
    </row>
    <row r="6" spans="1:5" x14ac:dyDescent="0.2">
      <c r="D6" s="22"/>
    </row>
    <row r="7" spans="1:5" ht="15" customHeight="1" x14ac:dyDescent="0.2">
      <c r="A7" s="120" t="s">
        <v>45</v>
      </c>
      <c r="B7" s="119" t="s">
        <v>46</v>
      </c>
      <c r="C7" s="117" t="s">
        <v>114</v>
      </c>
      <c r="D7" s="117" t="s">
        <v>210</v>
      </c>
      <c r="E7" s="117" t="s">
        <v>132</v>
      </c>
    </row>
    <row r="8" spans="1:5" ht="11.25" customHeight="1" x14ac:dyDescent="0.2">
      <c r="A8" s="115"/>
      <c r="B8" s="115"/>
      <c r="C8" s="216"/>
      <c r="D8" s="216"/>
      <c r="E8" s="195"/>
    </row>
    <row r="9" spans="1:5" x14ac:dyDescent="0.2">
      <c r="A9" s="115"/>
      <c r="B9" s="115"/>
      <c r="C9" s="216"/>
      <c r="D9" s="216"/>
      <c r="E9" s="195"/>
    </row>
    <row r="10" spans="1:5" x14ac:dyDescent="0.2">
      <c r="A10" s="225"/>
      <c r="B10" s="225" t="s">
        <v>213</v>
      </c>
      <c r="C10" s="224">
        <f>SUM(C8:C9)</f>
        <v>0</v>
      </c>
      <c r="D10" s="218"/>
      <c r="E10" s="218"/>
    </row>
    <row r="13" spans="1:5" ht="11.25" customHeight="1" x14ac:dyDescent="0.2">
      <c r="A13" s="109" t="s">
        <v>212</v>
      </c>
      <c r="B13" s="82"/>
      <c r="E13" s="217" t="s">
        <v>211</v>
      </c>
    </row>
    <row r="14" spans="1:5" x14ac:dyDescent="0.2">
      <c r="A14" s="180"/>
    </row>
    <row r="15" spans="1:5" ht="15" customHeight="1" x14ac:dyDescent="0.2">
      <c r="A15" s="120" t="s">
        <v>45</v>
      </c>
      <c r="B15" s="119" t="s">
        <v>46</v>
      </c>
      <c r="C15" s="117" t="s">
        <v>114</v>
      </c>
      <c r="D15" s="117" t="s">
        <v>210</v>
      </c>
      <c r="E15" s="117" t="s">
        <v>132</v>
      </c>
    </row>
    <row r="16" spans="1:5" x14ac:dyDescent="0.2">
      <c r="A16" s="223"/>
      <c r="B16" s="222"/>
      <c r="C16" s="221"/>
      <c r="D16" s="216"/>
      <c r="E16" s="195"/>
    </row>
    <row r="17" spans="1:5" x14ac:dyDescent="0.2">
      <c r="A17" s="115"/>
      <c r="B17" s="220"/>
      <c r="C17" s="216"/>
      <c r="D17" s="216"/>
      <c r="E17" s="195"/>
    </row>
    <row r="18" spans="1:5" x14ac:dyDescent="0.2">
      <c r="A18" s="215"/>
      <c r="B18" s="215" t="s">
        <v>209</v>
      </c>
      <c r="C18" s="219">
        <f>SUM(C16:C17)</f>
        <v>0</v>
      </c>
      <c r="D18" s="218"/>
      <c r="E18" s="218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E16" sqref="E16"/>
    </sheetView>
  </sheetViews>
  <sheetFormatPr baseColWidth="10" defaultRowHeight="11.25" x14ac:dyDescent="0.2"/>
  <cols>
    <col min="1" max="1" width="24" style="70" customWidth="1"/>
    <col min="2" max="2" width="50.7109375" style="70" customWidth="1"/>
    <col min="3" max="3" width="17.7109375" style="6" customWidth="1"/>
    <col min="4" max="4" width="17.7109375" style="70" customWidth="1"/>
    <col min="5" max="5" width="20.140625" style="70" customWidth="1"/>
    <col min="6" max="16384" width="11.42578125" style="70"/>
  </cols>
  <sheetData>
    <row r="1" spans="1:5" s="11" customFormat="1" x14ac:dyDescent="0.2">
      <c r="A1" s="20" t="s">
        <v>43</v>
      </c>
      <c r="B1" s="20"/>
      <c r="C1" s="229"/>
      <c r="D1" s="23"/>
      <c r="E1" s="5"/>
    </row>
    <row r="2" spans="1:5" s="11" customFormat="1" x14ac:dyDescent="0.2">
      <c r="A2" s="20" t="s">
        <v>99</v>
      </c>
      <c r="B2" s="20"/>
      <c r="C2" s="12"/>
    </row>
    <row r="3" spans="1:5" s="11" customFormat="1" x14ac:dyDescent="0.2">
      <c r="A3" s="20" t="str">
        <f>'ESF-01'!A3</f>
        <v>AL 31 DE DICIEMBRE DE 2017</v>
      </c>
      <c r="C3" s="12"/>
    </row>
    <row r="4" spans="1:5" s="11" customFormat="1" x14ac:dyDescent="0.2">
      <c r="C4" s="12"/>
    </row>
    <row r="5" spans="1:5" s="11" customFormat="1" x14ac:dyDescent="0.2">
      <c r="A5" s="109" t="s">
        <v>222</v>
      </c>
      <c r="B5" s="82"/>
      <c r="C5" s="6"/>
      <c r="D5" s="70"/>
      <c r="E5" s="217" t="s">
        <v>216</v>
      </c>
    </row>
    <row r="6" spans="1:5" s="11" customFormat="1" x14ac:dyDescent="0.2">
      <c r="A6" s="180"/>
      <c r="B6" s="70"/>
      <c r="C6" s="6"/>
      <c r="D6" s="70"/>
      <c r="E6" s="70"/>
    </row>
    <row r="7" spans="1:5" s="11" customFormat="1" ht="15" customHeight="1" x14ac:dyDescent="0.2">
      <c r="A7" s="120" t="s">
        <v>45</v>
      </c>
      <c r="B7" s="119" t="s">
        <v>46</v>
      </c>
      <c r="C7" s="117" t="s">
        <v>114</v>
      </c>
      <c r="D7" s="117" t="s">
        <v>210</v>
      </c>
      <c r="E7" s="117" t="s">
        <v>132</v>
      </c>
    </row>
    <row r="8" spans="1:5" s="11" customFormat="1" x14ac:dyDescent="0.2">
      <c r="A8" s="223"/>
      <c r="B8" s="222"/>
      <c r="C8" s="221"/>
      <c r="D8" s="216"/>
      <c r="E8" s="195"/>
    </row>
    <row r="9" spans="1:5" s="11" customFormat="1" x14ac:dyDescent="0.2">
      <c r="A9" s="115"/>
      <c r="B9" s="220"/>
      <c r="C9" s="216"/>
      <c r="D9" s="216"/>
      <c r="E9" s="195"/>
    </row>
    <row r="10" spans="1:5" s="11" customFormat="1" x14ac:dyDescent="0.2">
      <c r="A10" s="215"/>
      <c r="B10" s="215" t="s">
        <v>221</v>
      </c>
      <c r="C10" s="219">
        <f>SUM(C8:C9)</f>
        <v>0</v>
      </c>
      <c r="D10" s="218"/>
      <c r="E10" s="218"/>
    </row>
    <row r="11" spans="1:5" s="11" customFormat="1" x14ac:dyDescent="0.2">
      <c r="C11" s="12"/>
    </row>
    <row r="12" spans="1:5" s="11" customFormat="1" x14ac:dyDescent="0.2">
      <c r="C12" s="12"/>
    </row>
    <row r="13" spans="1:5" s="11" customFormat="1" ht="11.25" customHeight="1" x14ac:dyDescent="0.2">
      <c r="A13" s="109" t="s">
        <v>220</v>
      </c>
      <c r="B13" s="109"/>
      <c r="C13" s="12"/>
      <c r="D13" s="24"/>
      <c r="E13" s="82" t="s">
        <v>219</v>
      </c>
    </row>
    <row r="14" spans="1:5" s="23" customFormat="1" x14ac:dyDescent="0.2">
      <c r="A14" s="173"/>
      <c r="B14" s="173"/>
      <c r="C14" s="22"/>
      <c r="D14" s="24"/>
    </row>
    <row r="15" spans="1:5" ht="15" customHeight="1" x14ac:dyDescent="0.2">
      <c r="A15" s="120" t="s">
        <v>45</v>
      </c>
      <c r="B15" s="119" t="s">
        <v>46</v>
      </c>
      <c r="C15" s="117" t="s">
        <v>114</v>
      </c>
      <c r="D15" s="117" t="s">
        <v>210</v>
      </c>
      <c r="E15" s="117" t="s">
        <v>132</v>
      </c>
    </row>
    <row r="16" spans="1:5" ht="66.75" customHeight="1" x14ac:dyDescent="0.2">
      <c r="A16" s="359" t="s">
        <v>730</v>
      </c>
      <c r="B16" s="360" t="s">
        <v>731</v>
      </c>
      <c r="C16" s="369">
        <v>202716.79</v>
      </c>
      <c r="D16" s="369" t="s">
        <v>886</v>
      </c>
      <c r="E16" s="352" t="s">
        <v>967</v>
      </c>
    </row>
    <row r="17" spans="1:5" x14ac:dyDescent="0.2">
      <c r="A17" s="130"/>
      <c r="B17" s="168"/>
      <c r="C17" s="114"/>
      <c r="D17" s="114"/>
      <c r="E17" s="195"/>
    </row>
    <row r="18" spans="1:5" x14ac:dyDescent="0.2">
      <c r="A18" s="228"/>
      <c r="B18" s="228" t="s">
        <v>218</v>
      </c>
      <c r="C18" s="227">
        <f>SUM(C16:C17)</f>
        <v>202716.79</v>
      </c>
      <c r="D18" s="136"/>
      <c r="E18" s="136"/>
    </row>
    <row r="21" spans="1:5" x14ac:dyDescent="0.2">
      <c r="A21" s="109" t="s">
        <v>217</v>
      </c>
      <c r="B21" s="82"/>
      <c r="E21" s="217" t="s">
        <v>216</v>
      </c>
    </row>
    <row r="22" spans="1:5" x14ac:dyDescent="0.2">
      <c r="A22" s="180"/>
    </row>
    <row r="23" spans="1:5" ht="15" customHeight="1" x14ac:dyDescent="0.2">
      <c r="A23" s="120" t="s">
        <v>45</v>
      </c>
      <c r="B23" s="119" t="s">
        <v>46</v>
      </c>
      <c r="C23" s="117" t="s">
        <v>114</v>
      </c>
      <c r="D23" s="117" t="s">
        <v>210</v>
      </c>
      <c r="E23" s="117" t="s">
        <v>132</v>
      </c>
    </row>
    <row r="24" spans="1:5" x14ac:dyDescent="0.2">
      <c r="A24" s="223"/>
      <c r="B24" s="222"/>
      <c r="C24" s="221"/>
      <c r="D24" s="216"/>
      <c r="E24" s="195"/>
    </row>
    <row r="25" spans="1:5" x14ac:dyDescent="0.2">
      <c r="A25" s="115"/>
      <c r="B25" s="220"/>
      <c r="C25" s="216"/>
      <c r="D25" s="216"/>
      <c r="E25" s="195"/>
    </row>
    <row r="26" spans="1:5" x14ac:dyDescent="0.2">
      <c r="A26" s="215"/>
      <c r="B26" s="215" t="s">
        <v>215</v>
      </c>
      <c r="C26" s="219">
        <f>SUM(C24:C25)</f>
        <v>0</v>
      </c>
      <c r="D26" s="218"/>
      <c r="E26" s="218"/>
    </row>
  </sheetData>
  <dataValidations disablePrompts="1"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0866141732283472" right="0.70866141732283472" top="1.3385826771653544" bottom="0.74803149606299213" header="0.31496062992125984" footer="0.31496062992125984"/>
  <pageSetup scale="92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A2" sqref="A2"/>
    </sheetView>
  </sheetViews>
  <sheetFormatPr baseColWidth="10" defaultRowHeight="11.25" x14ac:dyDescent="0.2"/>
  <cols>
    <col min="1" max="1" width="8.7109375" style="81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6" customWidth="1"/>
    <col min="8" max="8" width="14.28515625" style="26" customWidth="1"/>
    <col min="9" max="9" width="13.42578125" style="26" customWidth="1"/>
    <col min="10" max="10" width="9.42578125" style="26" customWidth="1"/>
    <col min="11" max="12" width="9.7109375" style="26" customWidth="1"/>
    <col min="13" max="15" width="12.7109375" style="26" customWidth="1"/>
    <col min="16" max="16" width="9.140625" style="2" customWidth="1"/>
    <col min="17" max="18" width="10.7109375" style="2" customWidth="1"/>
    <col min="19" max="19" width="10.7109375" style="32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86"/>
    <col min="29" max="16384" width="11.42578125" style="85"/>
  </cols>
  <sheetData>
    <row r="1" spans="1:28" s="23" customFormat="1" ht="18" customHeight="1" x14ac:dyDescent="0.2">
      <c r="A1" s="377" t="s">
        <v>732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5"/>
      <c r="AB1" s="11"/>
    </row>
    <row r="2" spans="1:28" s="23" customFormat="1" x14ac:dyDescent="0.2">
      <c r="A2" s="70"/>
      <c r="B2" s="70"/>
      <c r="C2" s="70"/>
      <c r="D2" s="70"/>
      <c r="E2" s="70"/>
      <c r="F2" s="6"/>
      <c r="G2" s="6"/>
      <c r="H2" s="6"/>
      <c r="I2" s="6"/>
      <c r="J2" s="6"/>
      <c r="K2" s="6"/>
      <c r="L2" s="6"/>
      <c r="M2" s="6"/>
      <c r="N2" s="6"/>
      <c r="O2" s="6"/>
      <c r="P2" s="70"/>
      <c r="Q2" s="70"/>
      <c r="R2" s="70"/>
      <c r="S2" s="25"/>
      <c r="T2" s="70"/>
      <c r="U2" s="70"/>
      <c r="V2" s="70"/>
      <c r="W2" s="70"/>
      <c r="X2" s="70"/>
      <c r="Y2" s="70"/>
      <c r="Z2" s="70"/>
      <c r="AA2" s="70"/>
      <c r="AB2" s="11"/>
    </row>
    <row r="3" spans="1:28" s="23" customFormat="1" x14ac:dyDescent="0.2">
      <c r="A3" s="70"/>
      <c r="B3" s="70"/>
      <c r="C3" s="70"/>
      <c r="D3" s="70"/>
      <c r="E3" s="70"/>
      <c r="F3" s="6"/>
      <c r="G3" s="6"/>
      <c r="H3" s="6"/>
      <c r="I3" s="6"/>
      <c r="J3" s="6"/>
      <c r="K3" s="6"/>
      <c r="L3" s="6"/>
      <c r="M3" s="6"/>
      <c r="N3" s="6"/>
      <c r="O3" s="6"/>
      <c r="P3" s="70"/>
      <c r="Q3" s="70"/>
      <c r="R3" s="70"/>
      <c r="S3" s="25"/>
      <c r="T3" s="70"/>
      <c r="U3" s="70"/>
      <c r="V3" s="70"/>
      <c r="W3" s="70"/>
      <c r="X3" s="70"/>
      <c r="Y3" s="70"/>
      <c r="Z3" s="70"/>
      <c r="AA3" s="70"/>
      <c r="AB3" s="11"/>
    </row>
    <row r="4" spans="1:28" s="23" customFormat="1" ht="11.25" customHeight="1" x14ac:dyDescent="0.2">
      <c r="A4" s="109" t="s">
        <v>91</v>
      </c>
      <c r="B4" s="79"/>
      <c r="C4" s="79"/>
      <c r="D4" s="79"/>
      <c r="E4" s="80"/>
      <c r="F4" s="12"/>
      <c r="G4" s="12"/>
      <c r="H4" s="12"/>
      <c r="I4" s="12"/>
      <c r="J4" s="26"/>
      <c r="K4" s="26"/>
      <c r="L4" s="26"/>
      <c r="M4" s="26"/>
      <c r="N4" s="26"/>
      <c r="O4" s="6"/>
      <c r="P4" s="378" t="s">
        <v>54</v>
      </c>
      <c r="Q4" s="378"/>
      <c r="R4" s="378"/>
      <c r="S4" s="378"/>
      <c r="T4" s="378"/>
      <c r="U4" s="70"/>
      <c r="V4" s="70"/>
      <c r="W4" s="70"/>
      <c r="X4" s="70"/>
      <c r="Y4" s="70"/>
      <c r="Z4" s="70"/>
      <c r="AA4" s="70"/>
      <c r="AB4" s="11"/>
    </row>
    <row r="5" spans="1:28" s="23" customFormat="1" x14ac:dyDescent="0.2">
      <c r="A5" s="59"/>
      <c r="B5" s="60"/>
      <c r="C5" s="61"/>
      <c r="D5" s="7"/>
      <c r="E5" s="24"/>
      <c r="F5" s="22"/>
      <c r="G5" s="22"/>
      <c r="H5" s="22"/>
      <c r="I5" s="22"/>
      <c r="J5" s="8"/>
      <c r="K5" s="8"/>
      <c r="L5" s="8"/>
      <c r="M5" s="8"/>
      <c r="N5" s="8"/>
      <c r="O5" s="8"/>
      <c r="P5" s="7"/>
      <c r="Q5" s="7"/>
      <c r="R5" s="7"/>
      <c r="S5" s="27"/>
      <c r="T5" s="7"/>
      <c r="U5" s="7"/>
      <c r="V5" s="7"/>
      <c r="W5" s="7"/>
      <c r="X5" s="7"/>
      <c r="Y5" s="7"/>
      <c r="Z5" s="7"/>
      <c r="AA5" s="7"/>
    </row>
    <row r="6" spans="1:28" ht="15.75" customHeight="1" x14ac:dyDescent="0.2">
      <c r="A6" s="62"/>
      <c r="B6" s="379" t="s">
        <v>55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  <c r="AA6" s="380"/>
    </row>
    <row r="7" spans="1:28" ht="12.95" customHeight="1" x14ac:dyDescent="0.2">
      <c r="A7" s="104"/>
      <c r="B7" s="104"/>
      <c r="C7" s="104"/>
      <c r="D7" s="104"/>
      <c r="E7" s="104"/>
      <c r="F7" s="107" t="s">
        <v>81</v>
      </c>
      <c r="G7" s="106"/>
      <c r="H7" s="108" t="s">
        <v>110</v>
      </c>
      <c r="I7" s="105"/>
      <c r="J7" s="104"/>
      <c r="K7" s="107" t="s">
        <v>82</v>
      </c>
      <c r="L7" s="106"/>
      <c r="M7" s="105"/>
      <c r="N7" s="105"/>
      <c r="O7" s="105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</row>
    <row r="8" spans="1:28" s="99" customFormat="1" ht="33.75" customHeight="1" x14ac:dyDescent="0.25">
      <c r="A8" s="101" t="s">
        <v>86</v>
      </c>
      <c r="B8" s="101" t="s">
        <v>56</v>
      </c>
      <c r="C8" s="101" t="s">
        <v>57</v>
      </c>
      <c r="D8" s="101" t="s">
        <v>94</v>
      </c>
      <c r="E8" s="101" t="s">
        <v>87</v>
      </c>
      <c r="F8" s="103" t="s">
        <v>69</v>
      </c>
      <c r="G8" s="103" t="s">
        <v>70</v>
      </c>
      <c r="H8" s="103" t="s">
        <v>70</v>
      </c>
      <c r="I8" s="102" t="s">
        <v>88</v>
      </c>
      <c r="J8" s="101" t="s">
        <v>58</v>
      </c>
      <c r="K8" s="103" t="s">
        <v>69</v>
      </c>
      <c r="L8" s="103" t="s">
        <v>70</v>
      </c>
      <c r="M8" s="102" t="s">
        <v>83</v>
      </c>
      <c r="N8" s="102" t="s">
        <v>84</v>
      </c>
      <c r="O8" s="102" t="s">
        <v>59</v>
      </c>
      <c r="P8" s="101" t="s">
        <v>89</v>
      </c>
      <c r="Q8" s="101" t="s">
        <v>90</v>
      </c>
      <c r="R8" s="101" t="s">
        <v>60</v>
      </c>
      <c r="S8" s="101" t="s">
        <v>61</v>
      </c>
      <c r="T8" s="101" t="s">
        <v>62</v>
      </c>
      <c r="U8" s="101" t="s">
        <v>63</v>
      </c>
      <c r="V8" s="101" t="s">
        <v>64</v>
      </c>
      <c r="W8" s="101" t="s">
        <v>65</v>
      </c>
      <c r="X8" s="101" t="s">
        <v>66</v>
      </c>
      <c r="Y8" s="101" t="s">
        <v>85</v>
      </c>
      <c r="Z8" s="101" t="s">
        <v>67</v>
      </c>
      <c r="AA8" s="101" t="s">
        <v>68</v>
      </c>
      <c r="AB8" s="100"/>
    </row>
    <row r="9" spans="1:28" x14ac:dyDescent="0.2">
      <c r="A9" s="96" t="s">
        <v>71</v>
      </c>
      <c r="B9" s="91"/>
      <c r="C9" s="89"/>
      <c r="D9" s="89"/>
      <c r="E9" s="89"/>
      <c r="F9" s="93"/>
      <c r="G9" s="93"/>
      <c r="H9" s="95"/>
      <c r="I9" s="95"/>
      <c r="J9" s="94"/>
      <c r="K9" s="93"/>
      <c r="L9" s="93"/>
      <c r="M9" s="93"/>
      <c r="N9" s="93"/>
      <c r="O9" s="93"/>
      <c r="P9" s="92"/>
      <c r="Q9" s="92"/>
      <c r="R9" s="90"/>
      <c r="S9" s="90"/>
      <c r="T9" s="89"/>
      <c r="U9" s="89"/>
      <c r="V9" s="91"/>
      <c r="W9" s="91"/>
      <c r="X9" s="89"/>
      <c r="Y9" s="89"/>
      <c r="Z9" s="90"/>
      <c r="AA9" s="89"/>
    </row>
    <row r="10" spans="1:28" s="97" customFormat="1" x14ac:dyDescent="0.2">
      <c r="A10" s="96" t="s">
        <v>72</v>
      </c>
      <c r="B10" s="91"/>
      <c r="C10" s="89"/>
      <c r="D10" s="89"/>
      <c r="E10" s="89"/>
      <c r="F10" s="93"/>
      <c r="G10" s="93"/>
      <c r="H10" s="95"/>
      <c r="I10" s="95"/>
      <c r="J10" s="94"/>
      <c r="K10" s="93"/>
      <c r="L10" s="93"/>
      <c r="M10" s="93"/>
      <c r="N10" s="93"/>
      <c r="O10" s="93"/>
      <c r="P10" s="92"/>
      <c r="Q10" s="92"/>
      <c r="R10" s="90"/>
      <c r="S10" s="90"/>
      <c r="T10" s="89"/>
      <c r="U10" s="89"/>
      <c r="V10" s="91"/>
      <c r="W10" s="91"/>
      <c r="X10" s="89"/>
      <c r="Y10" s="89"/>
      <c r="Z10" s="90"/>
      <c r="AA10" s="89"/>
      <c r="AB10" s="98"/>
    </row>
    <row r="11" spans="1:28" s="86" customFormat="1" x14ac:dyDescent="0.2">
      <c r="A11" s="96" t="s">
        <v>73</v>
      </c>
      <c r="B11" s="91"/>
      <c r="C11" s="89"/>
      <c r="D11" s="89"/>
      <c r="E11" s="89"/>
      <c r="F11" s="93"/>
      <c r="G11" s="93"/>
      <c r="H11" s="95"/>
      <c r="I11" s="95"/>
      <c r="J11" s="94"/>
      <c r="K11" s="93"/>
      <c r="L11" s="93"/>
      <c r="M11" s="93"/>
      <c r="N11" s="93"/>
      <c r="O11" s="93"/>
      <c r="P11" s="92"/>
      <c r="Q11" s="92"/>
      <c r="R11" s="90"/>
      <c r="S11" s="90"/>
      <c r="T11" s="89"/>
      <c r="U11" s="89"/>
      <c r="V11" s="91"/>
      <c r="W11" s="91"/>
      <c r="X11" s="89"/>
      <c r="Y11" s="89"/>
      <c r="Z11" s="90"/>
      <c r="AA11" s="89"/>
    </row>
    <row r="12" spans="1:28" s="86" customFormat="1" x14ac:dyDescent="0.2">
      <c r="A12" s="96" t="s">
        <v>74</v>
      </c>
      <c r="B12" s="91"/>
      <c r="C12" s="89"/>
      <c r="D12" s="89"/>
      <c r="E12" s="89"/>
      <c r="F12" s="93"/>
      <c r="G12" s="93"/>
      <c r="H12" s="95"/>
      <c r="I12" s="95"/>
      <c r="J12" s="94"/>
      <c r="K12" s="93"/>
      <c r="L12" s="93"/>
      <c r="M12" s="93"/>
      <c r="N12" s="93"/>
      <c r="O12" s="93"/>
      <c r="P12" s="92"/>
      <c r="Q12" s="92"/>
      <c r="R12" s="90"/>
      <c r="S12" s="90"/>
      <c r="T12" s="89"/>
      <c r="U12" s="89"/>
      <c r="V12" s="91"/>
      <c r="W12" s="91"/>
      <c r="X12" s="89"/>
      <c r="Y12" s="89"/>
      <c r="Z12" s="90"/>
      <c r="AA12" s="89"/>
    </row>
    <row r="13" spans="1:28" s="86" customFormat="1" x14ac:dyDescent="0.2">
      <c r="A13" s="96"/>
      <c r="B13" s="91" t="s">
        <v>389</v>
      </c>
      <c r="C13" s="89"/>
      <c r="D13" s="89"/>
      <c r="E13" s="89"/>
      <c r="F13" s="91" t="s">
        <v>389</v>
      </c>
      <c r="G13" s="93"/>
      <c r="H13" s="95"/>
      <c r="I13" s="91" t="s">
        <v>389</v>
      </c>
      <c r="J13" s="94"/>
      <c r="K13" s="93"/>
      <c r="L13" s="93"/>
      <c r="M13" s="91" t="s">
        <v>389</v>
      </c>
      <c r="N13" s="93"/>
      <c r="O13" s="93"/>
      <c r="P13" s="92"/>
      <c r="Q13" s="91" t="s">
        <v>389</v>
      </c>
      <c r="R13" s="90"/>
      <c r="S13" s="90"/>
      <c r="T13" s="89"/>
      <c r="U13" s="89"/>
      <c r="V13" s="91" t="s">
        <v>389</v>
      </c>
      <c r="W13" s="91"/>
      <c r="X13" s="91" t="s">
        <v>389</v>
      </c>
      <c r="Y13" s="89"/>
      <c r="Z13" s="90"/>
      <c r="AA13" s="91" t="s">
        <v>389</v>
      </c>
    </row>
    <row r="14" spans="1:28" s="86" customFormat="1" x14ac:dyDescent="0.2">
      <c r="A14" s="96"/>
      <c r="B14" s="91"/>
      <c r="C14" s="89"/>
      <c r="D14" s="89"/>
      <c r="E14" s="89"/>
      <c r="F14" s="93"/>
      <c r="G14" s="93"/>
      <c r="H14" s="95"/>
      <c r="I14" s="95"/>
      <c r="J14" s="94"/>
      <c r="K14" s="93"/>
      <c r="L14" s="93"/>
      <c r="M14" s="93"/>
      <c r="N14" s="93"/>
      <c r="O14" s="93"/>
      <c r="P14" s="92"/>
      <c r="Q14" s="92"/>
      <c r="R14" s="90"/>
      <c r="S14" s="90"/>
      <c r="T14" s="89"/>
      <c r="U14" s="89"/>
      <c r="V14" s="91"/>
      <c r="W14" s="91"/>
      <c r="X14" s="89"/>
      <c r="Y14" s="89"/>
      <c r="Z14" s="90"/>
      <c r="AA14" s="89"/>
    </row>
    <row r="15" spans="1:28" s="86" customFormat="1" x14ac:dyDescent="0.2">
      <c r="A15" s="96"/>
      <c r="B15" s="91"/>
      <c r="C15" s="89"/>
      <c r="D15" s="89"/>
      <c r="E15" s="89"/>
      <c r="F15" s="93"/>
      <c r="G15" s="93"/>
      <c r="H15" s="95"/>
      <c r="I15" s="95"/>
      <c r="J15" s="94"/>
      <c r="K15" s="93"/>
      <c r="L15" s="93"/>
      <c r="M15" s="93"/>
      <c r="N15" s="93"/>
      <c r="O15" s="93"/>
      <c r="P15" s="92"/>
      <c r="Q15" s="92"/>
      <c r="R15" s="90"/>
      <c r="S15" s="90"/>
      <c r="T15" s="89"/>
      <c r="U15" s="89"/>
      <c r="V15" s="91"/>
      <c r="W15" s="91"/>
      <c r="X15" s="89"/>
      <c r="Y15" s="89"/>
      <c r="Z15" s="90"/>
      <c r="AA15" s="89"/>
    </row>
    <row r="16" spans="1:28" s="86" customFormat="1" x14ac:dyDescent="0.2">
      <c r="A16" s="96"/>
      <c r="B16" s="91"/>
      <c r="C16" s="89"/>
      <c r="D16" s="89"/>
      <c r="E16" s="89"/>
      <c r="F16" s="93"/>
      <c r="G16" s="93"/>
      <c r="H16" s="95"/>
      <c r="I16" s="95"/>
      <c r="J16" s="94"/>
      <c r="K16" s="93"/>
      <c r="L16" s="93"/>
      <c r="M16" s="93"/>
      <c r="N16" s="93"/>
      <c r="O16" s="93"/>
      <c r="P16" s="92"/>
      <c r="Q16" s="92"/>
      <c r="R16" s="90"/>
      <c r="S16" s="90"/>
      <c r="T16" s="89"/>
      <c r="U16" s="89"/>
      <c r="V16" s="91"/>
      <c r="W16" s="91"/>
      <c r="X16" s="89"/>
      <c r="Y16" s="89"/>
      <c r="Z16" s="90"/>
      <c r="AA16" s="89"/>
    </row>
    <row r="17" spans="1:27" x14ac:dyDescent="0.2">
      <c r="A17" s="96"/>
      <c r="B17" s="91"/>
      <c r="C17" s="89"/>
      <c r="D17" s="89"/>
      <c r="E17" s="89"/>
      <c r="F17" s="93"/>
      <c r="G17" s="93"/>
      <c r="H17" s="95"/>
      <c r="I17" s="95"/>
      <c r="J17" s="94"/>
      <c r="K17" s="93"/>
      <c r="L17" s="93"/>
      <c r="M17" s="93"/>
      <c r="N17" s="93"/>
      <c r="O17" s="93"/>
      <c r="P17" s="92"/>
      <c r="Q17" s="92"/>
      <c r="R17" s="90"/>
      <c r="S17" s="90"/>
      <c r="T17" s="89"/>
      <c r="U17" s="89"/>
      <c r="V17" s="91"/>
      <c r="W17" s="91"/>
      <c r="X17" s="89"/>
      <c r="Y17" s="89"/>
      <c r="Z17" s="90"/>
      <c r="AA17" s="89"/>
    </row>
    <row r="18" spans="1:27" s="87" customFormat="1" x14ac:dyDescent="0.2">
      <c r="A18" s="88">
        <v>900001</v>
      </c>
      <c r="B18" s="63" t="s">
        <v>75</v>
      </c>
      <c r="C18" s="63"/>
      <c r="D18" s="63"/>
      <c r="E18" s="63"/>
      <c r="F18" s="64">
        <f>SUM(F9:F17)</f>
        <v>0</v>
      </c>
      <c r="G18" s="64">
        <f>SUM(G9:G17)</f>
        <v>0</v>
      </c>
      <c r="H18" s="64">
        <f>SUM(H9:H17)</f>
        <v>0</v>
      </c>
      <c r="I18" s="64">
        <f>SUM(I9:I17)</f>
        <v>0</v>
      </c>
      <c r="J18" s="65"/>
      <c r="K18" s="64">
        <f>SUM(K9:K17)</f>
        <v>0</v>
      </c>
      <c r="L18" s="64">
        <f>SUM(L9:L17)</f>
        <v>0</v>
      </c>
      <c r="M18" s="64">
        <f>SUM(M9:M17)</f>
        <v>0</v>
      </c>
      <c r="N18" s="64">
        <f>SUM(N9:N17)</f>
        <v>0</v>
      </c>
      <c r="O18" s="64">
        <f>SUM(O9:O17)</f>
        <v>0</v>
      </c>
      <c r="P18" s="66"/>
      <c r="Q18" s="63"/>
      <c r="R18" s="63"/>
      <c r="S18" s="67"/>
      <c r="T18" s="63"/>
      <c r="U18" s="63"/>
      <c r="V18" s="63"/>
      <c r="W18" s="63"/>
      <c r="X18" s="63"/>
      <c r="Y18" s="63"/>
      <c r="Z18" s="63"/>
      <c r="AA18" s="63"/>
    </row>
    <row r="19" spans="1:27" s="87" customFormat="1" x14ac:dyDescent="0.2">
      <c r="A19" s="14"/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28"/>
      <c r="R19" s="28"/>
      <c r="S19" s="31"/>
      <c r="T19" s="28"/>
      <c r="U19" s="28"/>
      <c r="V19" s="28"/>
      <c r="W19" s="28"/>
      <c r="X19" s="28"/>
      <c r="Y19" s="28"/>
      <c r="Z19" s="28"/>
      <c r="AA19" s="28"/>
    </row>
    <row r="20" spans="1:27" s="87" customFormat="1" x14ac:dyDescent="0.2">
      <c r="A20" s="14"/>
      <c r="B20" s="28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28"/>
      <c r="R20" s="28"/>
      <c r="S20" s="31"/>
      <c r="T20" s="28"/>
      <c r="U20" s="28"/>
      <c r="V20" s="28"/>
      <c r="W20" s="28"/>
      <c r="X20" s="28"/>
      <c r="Y20" s="28"/>
      <c r="Z20" s="28"/>
      <c r="AA20" s="28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zoomScaleNormal="100" zoomScaleSheetLayoutView="100" workbookViewId="0">
      <selection activeCell="A3" sqref="A3"/>
    </sheetView>
  </sheetViews>
  <sheetFormatPr baseColWidth="10" defaultColWidth="12.42578125" defaultRowHeight="11.25" x14ac:dyDescent="0.2"/>
  <cols>
    <col min="1" max="1" width="24.28515625" style="70" customWidth="1"/>
    <col min="2" max="2" width="50.7109375" style="70" customWidth="1"/>
    <col min="3" max="4" width="17.7109375" style="4" customWidth="1"/>
    <col min="5" max="16384" width="12.42578125" style="70"/>
  </cols>
  <sheetData>
    <row r="1" spans="1:4" x14ac:dyDescent="0.2">
      <c r="A1" s="20" t="s">
        <v>43</v>
      </c>
      <c r="B1" s="20"/>
      <c r="D1" s="5"/>
    </row>
    <row r="2" spans="1:4" x14ac:dyDescent="0.2">
      <c r="A2" s="20" t="s">
        <v>0</v>
      </c>
      <c r="B2" s="20"/>
    </row>
    <row r="3" spans="1:4" s="11" customFormat="1" ht="15.75" x14ac:dyDescent="0.25">
      <c r="A3" s="20" t="str">
        <f>'ESF-01'!A3</f>
        <v>AL 31 DE DICIEMBRE DE 2017</v>
      </c>
      <c r="B3" s="346" t="s">
        <v>389</v>
      </c>
      <c r="C3" s="21"/>
      <c r="D3" s="21"/>
    </row>
    <row r="4" spans="1:4" s="11" customFormat="1" x14ac:dyDescent="0.2">
      <c r="C4" s="21"/>
      <c r="D4" s="21"/>
    </row>
    <row r="5" spans="1:4" s="11" customFormat="1" ht="11.25" customHeight="1" x14ac:dyDescent="0.2">
      <c r="A5" s="203" t="s">
        <v>228</v>
      </c>
      <c r="B5" s="203"/>
      <c r="C5" s="12"/>
      <c r="D5" s="82" t="s">
        <v>227</v>
      </c>
    </row>
    <row r="6" spans="1:4" ht="11.25" customHeight="1" x14ac:dyDescent="0.2">
      <c r="A6" s="209"/>
      <c r="B6" s="209"/>
      <c r="C6" s="210"/>
      <c r="D6" s="230"/>
    </row>
    <row r="7" spans="1:4" ht="15" customHeight="1" x14ac:dyDescent="0.2">
      <c r="A7" s="120" t="s">
        <v>45</v>
      </c>
      <c r="B7" s="119" t="s">
        <v>46</v>
      </c>
      <c r="C7" s="117" t="s">
        <v>114</v>
      </c>
      <c r="D7" s="117" t="s">
        <v>132</v>
      </c>
    </row>
    <row r="8" spans="1:4" x14ac:dyDescent="0.2">
      <c r="A8" s="130"/>
      <c r="B8" s="130"/>
      <c r="C8" s="128"/>
      <c r="D8" s="114"/>
    </row>
    <row r="9" spans="1:4" x14ac:dyDescent="0.2">
      <c r="A9" s="130"/>
      <c r="B9" s="130"/>
      <c r="C9" s="128"/>
      <c r="D9" s="114"/>
    </row>
    <row r="10" spans="1:4" x14ac:dyDescent="0.2">
      <c r="A10" s="130"/>
      <c r="B10" s="130"/>
      <c r="C10" s="128"/>
      <c r="D10" s="114"/>
    </row>
    <row r="11" spans="1:4" x14ac:dyDescent="0.2">
      <c r="A11" s="130"/>
      <c r="B11" s="130"/>
      <c r="C11" s="128"/>
      <c r="D11" s="114"/>
    </row>
    <row r="12" spans="1:4" x14ac:dyDescent="0.2">
      <c r="A12" s="130"/>
      <c r="B12" s="130"/>
      <c r="C12" s="128"/>
      <c r="D12" s="114"/>
    </row>
    <row r="13" spans="1:4" x14ac:dyDescent="0.2">
      <c r="A13" s="130"/>
      <c r="B13" s="130"/>
      <c r="C13" s="128"/>
      <c r="D13" s="114"/>
    </row>
    <row r="14" spans="1:4" x14ac:dyDescent="0.2">
      <c r="A14" s="130"/>
      <c r="B14" s="130"/>
      <c r="C14" s="128"/>
      <c r="D14" s="114"/>
    </row>
    <row r="15" spans="1:4" x14ac:dyDescent="0.2">
      <c r="A15" s="130"/>
      <c r="B15" s="130"/>
      <c r="C15" s="128"/>
      <c r="D15" s="114"/>
    </row>
    <row r="16" spans="1:4" x14ac:dyDescent="0.2">
      <c r="A16" s="130"/>
      <c r="B16" s="130"/>
      <c r="C16" s="128"/>
      <c r="D16" s="114"/>
    </row>
    <row r="17" spans="1:4" x14ac:dyDescent="0.2">
      <c r="A17" s="130"/>
      <c r="B17" s="130"/>
      <c r="C17" s="128"/>
      <c r="D17" s="114"/>
    </row>
    <row r="18" spans="1:4" x14ac:dyDescent="0.2">
      <c r="A18" s="130"/>
      <c r="B18" s="130"/>
      <c r="C18" s="128"/>
      <c r="D18" s="114"/>
    </row>
    <row r="19" spans="1:4" x14ac:dyDescent="0.2">
      <c r="A19" s="130"/>
      <c r="B19" s="130"/>
      <c r="C19" s="128"/>
      <c r="D19" s="114"/>
    </row>
    <row r="20" spans="1:4" x14ac:dyDescent="0.2">
      <c r="A20" s="130"/>
      <c r="B20" s="130"/>
      <c r="C20" s="128"/>
      <c r="D20" s="114"/>
    </row>
    <row r="21" spans="1:4" x14ac:dyDescent="0.2">
      <c r="A21" s="130"/>
      <c r="B21" s="130"/>
      <c r="C21" s="128"/>
      <c r="D21" s="114"/>
    </row>
    <row r="22" spans="1:4" x14ac:dyDescent="0.2">
      <c r="A22" s="130"/>
      <c r="B22" s="130"/>
      <c r="C22" s="128"/>
      <c r="D22" s="114"/>
    </row>
    <row r="23" spans="1:4" x14ac:dyDescent="0.2">
      <c r="A23" s="130"/>
      <c r="B23" s="130"/>
      <c r="C23" s="128"/>
      <c r="D23" s="114"/>
    </row>
    <row r="24" spans="1:4" x14ac:dyDescent="0.2">
      <c r="A24" s="130"/>
      <c r="B24" s="130"/>
      <c r="C24" s="128"/>
      <c r="D24" s="114"/>
    </row>
    <row r="25" spans="1:4" x14ac:dyDescent="0.2">
      <c r="A25" s="130"/>
      <c r="B25" s="130"/>
      <c r="C25" s="128"/>
      <c r="D25" s="114"/>
    </row>
    <row r="26" spans="1:4" x14ac:dyDescent="0.2">
      <c r="A26" s="130"/>
      <c r="B26" s="130"/>
      <c r="C26" s="128"/>
      <c r="D26" s="114"/>
    </row>
    <row r="27" spans="1:4" x14ac:dyDescent="0.2">
      <c r="A27" s="130"/>
      <c r="B27" s="130"/>
      <c r="C27" s="128"/>
      <c r="D27" s="114"/>
    </row>
    <row r="28" spans="1:4" x14ac:dyDescent="0.2">
      <c r="A28" s="130"/>
      <c r="B28" s="130"/>
      <c r="C28" s="128"/>
      <c r="D28" s="114"/>
    </row>
    <row r="29" spans="1:4" x14ac:dyDescent="0.2">
      <c r="A29" s="130"/>
      <c r="B29" s="130"/>
      <c r="C29" s="128"/>
      <c r="D29" s="114"/>
    </row>
    <row r="30" spans="1:4" x14ac:dyDescent="0.2">
      <c r="A30" s="130"/>
      <c r="B30" s="130"/>
      <c r="C30" s="128"/>
      <c r="D30" s="114"/>
    </row>
    <row r="31" spans="1:4" x14ac:dyDescent="0.2">
      <c r="A31" s="130"/>
      <c r="B31" s="130"/>
      <c r="C31" s="128"/>
      <c r="D31" s="114"/>
    </row>
    <row r="32" spans="1:4" x14ac:dyDescent="0.2">
      <c r="A32" s="130"/>
      <c r="B32" s="130"/>
      <c r="C32" s="128"/>
      <c r="D32" s="114"/>
    </row>
    <row r="33" spans="1:4" x14ac:dyDescent="0.2">
      <c r="A33" s="130"/>
      <c r="B33" s="130"/>
      <c r="C33" s="128"/>
      <c r="D33" s="114"/>
    </row>
    <row r="34" spans="1:4" x14ac:dyDescent="0.2">
      <c r="A34" s="130"/>
      <c r="B34" s="130"/>
      <c r="C34" s="128"/>
      <c r="D34" s="114"/>
    </row>
    <row r="35" spans="1:4" x14ac:dyDescent="0.2">
      <c r="A35" s="130"/>
      <c r="B35" s="130"/>
      <c r="C35" s="128"/>
      <c r="D35" s="114"/>
    </row>
    <row r="36" spans="1:4" x14ac:dyDescent="0.2">
      <c r="A36" s="130"/>
      <c r="B36" s="130"/>
      <c r="C36" s="128"/>
      <c r="D36" s="114"/>
    </row>
    <row r="37" spans="1:4" x14ac:dyDescent="0.2">
      <c r="A37" s="130"/>
      <c r="B37" s="130"/>
      <c r="C37" s="128"/>
      <c r="D37" s="114"/>
    </row>
    <row r="38" spans="1:4" x14ac:dyDescent="0.2">
      <c r="A38" s="130"/>
      <c r="B38" s="130"/>
      <c r="C38" s="128"/>
      <c r="D38" s="114"/>
    </row>
    <row r="39" spans="1:4" x14ac:dyDescent="0.2">
      <c r="A39" s="130"/>
      <c r="B39" s="130"/>
      <c r="C39" s="128"/>
      <c r="D39" s="114"/>
    </row>
    <row r="40" spans="1:4" x14ac:dyDescent="0.2">
      <c r="A40" s="130"/>
      <c r="B40" s="130"/>
      <c r="C40" s="128"/>
      <c r="D40" s="114"/>
    </row>
    <row r="41" spans="1:4" x14ac:dyDescent="0.2">
      <c r="A41" s="130"/>
      <c r="B41" s="130"/>
      <c r="C41" s="128"/>
      <c r="D41" s="114"/>
    </row>
    <row r="42" spans="1:4" x14ac:dyDescent="0.2">
      <c r="A42" s="130"/>
      <c r="B42" s="130"/>
      <c r="C42" s="128"/>
      <c r="D42" s="114"/>
    </row>
    <row r="43" spans="1:4" x14ac:dyDescent="0.2">
      <c r="A43" s="130"/>
      <c r="B43" s="130"/>
      <c r="C43" s="128"/>
      <c r="D43" s="114"/>
    </row>
    <row r="44" spans="1:4" x14ac:dyDescent="0.2">
      <c r="A44" s="130"/>
      <c r="B44" s="130"/>
      <c r="C44" s="128"/>
      <c r="D44" s="114"/>
    </row>
    <row r="45" spans="1:4" s="7" customFormat="1" x14ac:dyDescent="0.2">
      <c r="A45" s="145"/>
      <c r="B45" s="145" t="s">
        <v>226</v>
      </c>
      <c r="C45" s="125">
        <f>SUM(C8:C44)</f>
        <v>0</v>
      </c>
      <c r="D45" s="136"/>
    </row>
    <row r="46" spans="1:4" s="7" customFormat="1" x14ac:dyDescent="0.2">
      <c r="A46" s="45"/>
      <c r="B46" s="45"/>
      <c r="C46" s="10"/>
      <c r="D46" s="10"/>
    </row>
    <row r="47" spans="1:4" s="7" customFormat="1" x14ac:dyDescent="0.2">
      <c r="A47" s="45"/>
      <c r="B47" s="45"/>
      <c r="C47" s="10"/>
      <c r="D47" s="10"/>
    </row>
    <row r="48" spans="1:4" x14ac:dyDescent="0.2">
      <c r="A48" s="46"/>
      <c r="B48" s="46"/>
      <c r="C48" s="34"/>
      <c r="D48" s="34"/>
    </row>
    <row r="49" spans="1:4" ht="21.75" customHeight="1" x14ac:dyDescent="0.2">
      <c r="A49" s="203" t="s">
        <v>225</v>
      </c>
      <c r="B49" s="203"/>
      <c r="C49" s="231"/>
      <c r="D49" s="82" t="s">
        <v>224</v>
      </c>
    </row>
    <row r="50" spans="1:4" x14ac:dyDescent="0.2">
      <c r="A50" s="209"/>
      <c r="B50" s="209"/>
      <c r="C50" s="210"/>
      <c r="D50" s="230"/>
    </row>
    <row r="51" spans="1:4" ht="15" customHeight="1" x14ac:dyDescent="0.2">
      <c r="A51" s="120" t="s">
        <v>45</v>
      </c>
      <c r="B51" s="119" t="s">
        <v>46</v>
      </c>
      <c r="C51" s="117" t="s">
        <v>114</v>
      </c>
      <c r="D51" s="117" t="s">
        <v>132</v>
      </c>
    </row>
    <row r="52" spans="1:4" x14ac:dyDescent="0.2">
      <c r="A52" s="130"/>
      <c r="B52" s="130"/>
      <c r="C52" s="128"/>
      <c r="D52" s="114"/>
    </row>
    <row r="53" spans="1:4" x14ac:dyDescent="0.2">
      <c r="A53" s="130"/>
      <c r="B53" s="130"/>
      <c r="C53" s="128"/>
      <c r="D53" s="114"/>
    </row>
    <row r="54" spans="1:4" x14ac:dyDescent="0.2">
      <c r="A54" s="130"/>
      <c r="B54" s="130"/>
      <c r="C54" s="128"/>
      <c r="D54" s="114"/>
    </row>
    <row r="55" spans="1:4" x14ac:dyDescent="0.2">
      <c r="A55" s="130"/>
      <c r="B55" s="130"/>
      <c r="C55" s="128"/>
      <c r="D55" s="114"/>
    </row>
    <row r="56" spans="1:4" x14ac:dyDescent="0.2">
      <c r="A56" s="130"/>
      <c r="B56" s="130"/>
      <c r="C56" s="128"/>
      <c r="D56" s="114"/>
    </row>
    <row r="57" spans="1:4" x14ac:dyDescent="0.2">
      <c r="A57" s="130"/>
      <c r="B57" s="130"/>
      <c r="C57" s="128"/>
      <c r="D57" s="114"/>
    </row>
    <row r="58" spans="1:4" x14ac:dyDescent="0.2">
      <c r="A58" s="130"/>
      <c r="B58" s="130"/>
      <c r="C58" s="128"/>
      <c r="D58" s="114"/>
    </row>
    <row r="59" spans="1:4" x14ac:dyDescent="0.2">
      <c r="A59" s="130"/>
      <c r="B59" s="130"/>
      <c r="C59" s="128"/>
      <c r="D59" s="114"/>
    </row>
    <row r="60" spans="1:4" x14ac:dyDescent="0.2">
      <c r="A60" s="130"/>
      <c r="B60" s="130"/>
      <c r="C60" s="128"/>
      <c r="D60" s="114"/>
    </row>
    <row r="61" spans="1:4" x14ac:dyDescent="0.2">
      <c r="A61" s="130"/>
      <c r="B61" s="130"/>
      <c r="C61" s="128"/>
      <c r="D61" s="114"/>
    </row>
    <row r="62" spans="1:4" x14ac:dyDescent="0.2">
      <c r="A62" s="130"/>
      <c r="B62" s="130"/>
      <c r="C62" s="128"/>
      <c r="D62" s="114"/>
    </row>
    <row r="63" spans="1:4" x14ac:dyDescent="0.2">
      <c r="A63" s="130"/>
      <c r="B63" s="130"/>
      <c r="C63" s="128"/>
      <c r="D63" s="114"/>
    </row>
    <row r="64" spans="1:4" x14ac:dyDescent="0.2">
      <c r="A64" s="130"/>
      <c r="B64" s="130"/>
      <c r="C64" s="128"/>
      <c r="D64" s="114"/>
    </row>
    <row r="65" spans="1:4" x14ac:dyDescent="0.2">
      <c r="A65" s="130"/>
      <c r="B65" s="130"/>
      <c r="C65" s="128"/>
      <c r="D65" s="114"/>
    </row>
    <row r="66" spans="1:4" x14ac:dyDescent="0.2">
      <c r="A66" s="130"/>
      <c r="B66" s="130"/>
      <c r="C66" s="128"/>
      <c r="D66" s="114"/>
    </row>
    <row r="67" spans="1:4" x14ac:dyDescent="0.2">
      <c r="A67" s="130"/>
      <c r="B67" s="130"/>
      <c r="C67" s="128"/>
      <c r="D67" s="114"/>
    </row>
    <row r="68" spans="1:4" x14ac:dyDescent="0.2">
      <c r="A68" s="130"/>
      <c r="B68" s="130"/>
      <c r="C68" s="128"/>
      <c r="D68" s="114"/>
    </row>
    <row r="69" spans="1:4" x14ac:dyDescent="0.2">
      <c r="A69" s="130"/>
      <c r="B69" s="130"/>
      <c r="C69" s="128"/>
      <c r="D69" s="114"/>
    </row>
    <row r="70" spans="1:4" x14ac:dyDescent="0.2">
      <c r="A70" s="130"/>
      <c r="B70" s="130"/>
      <c r="C70" s="128"/>
      <c r="D70" s="114"/>
    </row>
    <row r="71" spans="1:4" x14ac:dyDescent="0.2">
      <c r="A71" s="130"/>
      <c r="B71" s="130"/>
      <c r="C71" s="128"/>
      <c r="D71" s="114"/>
    </row>
    <row r="72" spans="1:4" x14ac:dyDescent="0.2">
      <c r="A72" s="130"/>
      <c r="B72" s="130"/>
      <c r="C72" s="128"/>
      <c r="D72" s="114"/>
    </row>
    <row r="73" spans="1:4" x14ac:dyDescent="0.2">
      <c r="A73" s="130"/>
      <c r="B73" s="130"/>
      <c r="C73" s="128"/>
      <c r="D73" s="114"/>
    </row>
    <row r="74" spans="1:4" x14ac:dyDescent="0.2">
      <c r="A74" s="130"/>
      <c r="B74" s="130"/>
      <c r="C74" s="128"/>
      <c r="D74" s="114"/>
    </row>
    <row r="75" spans="1:4" x14ac:dyDescent="0.2">
      <c r="A75" s="130"/>
      <c r="B75" s="130"/>
      <c r="C75" s="128"/>
      <c r="D75" s="114"/>
    </row>
    <row r="76" spans="1:4" x14ac:dyDescent="0.2">
      <c r="A76" s="130"/>
      <c r="B76" s="130"/>
      <c r="C76" s="128"/>
      <c r="D76" s="114"/>
    </row>
    <row r="77" spans="1:4" x14ac:dyDescent="0.2">
      <c r="A77" s="130"/>
      <c r="B77" s="130"/>
      <c r="C77" s="128"/>
      <c r="D77" s="114"/>
    </row>
    <row r="78" spans="1:4" x14ac:dyDescent="0.2">
      <c r="A78" s="130"/>
      <c r="B78" s="130"/>
      <c r="C78" s="128"/>
      <c r="D78" s="114"/>
    </row>
    <row r="79" spans="1:4" x14ac:dyDescent="0.2">
      <c r="A79" s="130"/>
      <c r="B79" s="130"/>
      <c r="C79" s="128"/>
      <c r="D79" s="114"/>
    </row>
    <row r="80" spans="1:4" x14ac:dyDescent="0.2">
      <c r="A80" s="130"/>
      <c r="B80" s="130"/>
      <c r="C80" s="128"/>
      <c r="D80" s="114"/>
    </row>
    <row r="81" spans="1:4" x14ac:dyDescent="0.2">
      <c r="A81" s="130"/>
      <c r="B81" s="130"/>
      <c r="C81" s="128"/>
      <c r="D81" s="114"/>
    </row>
    <row r="82" spans="1:4" x14ac:dyDescent="0.2">
      <c r="A82" s="130"/>
      <c r="B82" s="130"/>
      <c r="C82" s="128"/>
      <c r="D82" s="114"/>
    </row>
    <row r="83" spans="1:4" x14ac:dyDescent="0.2">
      <c r="A83" s="130"/>
      <c r="B83" s="130"/>
      <c r="C83" s="128"/>
      <c r="D83" s="114"/>
    </row>
    <row r="84" spans="1:4" x14ac:dyDescent="0.2">
      <c r="A84" s="130"/>
      <c r="B84" s="130"/>
      <c r="C84" s="128"/>
      <c r="D84" s="114"/>
    </row>
    <row r="85" spans="1:4" x14ac:dyDescent="0.2">
      <c r="A85" s="130"/>
      <c r="B85" s="130"/>
      <c r="C85" s="128"/>
      <c r="D85" s="114"/>
    </row>
    <row r="86" spans="1:4" x14ac:dyDescent="0.2">
      <c r="A86" s="130"/>
      <c r="B86" s="130"/>
      <c r="C86" s="128"/>
      <c r="D86" s="114"/>
    </row>
    <row r="87" spans="1:4" x14ac:dyDescent="0.2">
      <c r="A87" s="130"/>
      <c r="B87" s="130"/>
      <c r="C87" s="128"/>
      <c r="D87" s="114"/>
    </row>
    <row r="88" spans="1:4" x14ac:dyDescent="0.2">
      <c r="A88" s="130"/>
      <c r="B88" s="130"/>
      <c r="C88" s="128"/>
      <c r="D88" s="114"/>
    </row>
    <row r="89" spans="1:4" x14ac:dyDescent="0.2">
      <c r="A89" s="145"/>
      <c r="B89" s="145" t="s">
        <v>223</v>
      </c>
      <c r="C89" s="125">
        <f>SUM(C52:C88)</f>
        <v>0</v>
      </c>
      <c r="D89" s="136"/>
    </row>
    <row r="90" spans="1:4" x14ac:dyDescent="0.2">
      <c r="A90" s="46"/>
      <c r="B90" s="46"/>
      <c r="C90" s="34"/>
      <c r="D90" s="34"/>
    </row>
    <row r="91" spans="1:4" x14ac:dyDescent="0.2">
      <c r="A91" s="46"/>
      <c r="B91" s="46"/>
      <c r="C91" s="34"/>
      <c r="D91" s="34"/>
    </row>
    <row r="92" spans="1:4" x14ac:dyDescent="0.2">
      <c r="A92" s="46"/>
      <c r="B92" s="46"/>
      <c r="C92" s="34"/>
      <c r="D92" s="34"/>
    </row>
    <row r="93" spans="1:4" x14ac:dyDescent="0.2">
      <c r="A93" s="46"/>
      <c r="B93" s="46"/>
      <c r="C93" s="34"/>
      <c r="D93" s="34"/>
    </row>
    <row r="94" spans="1:4" x14ac:dyDescent="0.2">
      <c r="A94" s="46"/>
      <c r="B94" s="46"/>
      <c r="C94" s="34"/>
      <c r="D94" s="34"/>
    </row>
    <row r="95" spans="1:4" x14ac:dyDescent="0.2">
      <c r="A95" s="46"/>
      <c r="B95" s="46"/>
      <c r="C95" s="34"/>
      <c r="D95" s="34"/>
    </row>
    <row r="96" spans="1:4" x14ac:dyDescent="0.2">
      <c r="A96" s="46"/>
      <c r="B96" s="46"/>
      <c r="C96" s="34"/>
      <c r="D96" s="34"/>
    </row>
    <row r="97" spans="1:4" x14ac:dyDescent="0.2">
      <c r="A97" s="46"/>
      <c r="B97" s="46"/>
      <c r="C97" s="34"/>
      <c r="D97" s="34"/>
    </row>
    <row r="98" spans="1:4" x14ac:dyDescent="0.2">
      <c r="A98" s="46"/>
      <c r="B98" s="46"/>
      <c r="C98" s="34"/>
      <c r="D98" s="34"/>
    </row>
    <row r="99" spans="1:4" x14ac:dyDescent="0.2">
      <c r="A99" s="46"/>
      <c r="B99" s="46"/>
      <c r="C99" s="34"/>
      <c r="D99" s="34"/>
    </row>
    <row r="100" spans="1:4" x14ac:dyDescent="0.2">
      <c r="A100" s="46"/>
      <c r="B100" s="46"/>
      <c r="C100" s="34"/>
      <c r="D100" s="34"/>
    </row>
    <row r="101" spans="1:4" x14ac:dyDescent="0.2">
      <c r="A101" s="46"/>
      <c r="B101" s="46"/>
      <c r="C101" s="34"/>
      <c r="D101" s="34"/>
    </row>
    <row r="102" spans="1:4" x14ac:dyDescent="0.2">
      <c r="A102" s="46"/>
      <c r="B102" s="46"/>
      <c r="C102" s="34"/>
      <c r="D102" s="34"/>
    </row>
    <row r="103" spans="1:4" x14ac:dyDescent="0.2">
      <c r="A103" s="46"/>
      <c r="B103" s="46"/>
      <c r="C103" s="34"/>
      <c r="D103" s="34"/>
    </row>
    <row r="104" spans="1:4" x14ac:dyDescent="0.2">
      <c r="A104" s="46"/>
      <c r="B104" s="46"/>
      <c r="C104" s="34"/>
      <c r="D104" s="34"/>
    </row>
    <row r="105" spans="1:4" x14ac:dyDescent="0.2">
      <c r="A105" s="46"/>
      <c r="B105" s="46"/>
      <c r="C105" s="34"/>
      <c r="D105" s="34"/>
    </row>
    <row r="106" spans="1:4" x14ac:dyDescent="0.2">
      <c r="A106" s="46"/>
      <c r="B106" s="46"/>
      <c r="C106" s="34"/>
      <c r="D106" s="34"/>
    </row>
  </sheetData>
  <dataValidations count="4">
    <dataValidation allowBlank="1" showInputMessage="1" showErrorMessage="1" prompt="Saldo final de la Información Financiera Trimestral que se presenta (trimestral: 1er, 2do, 3ro. o 4to.)." sqref="C7 C51"/>
    <dataValidation allowBlank="1" showInputMessage="1" showErrorMessage="1" prompt="Corresponde al número de la cuenta de acuerdo al Plan de Cuentas emitido por el CONAC (DOF 23/12/2015)." sqref="A7 A51"/>
    <dataValidation allowBlank="1" showInputMessage="1" showErrorMessage="1" prompt="Corresponde al nombre o descripción de la cuenta de acuerdo al Plan de Cuentas emitido por el CONAC." sqref="B7 B51"/>
    <dataValidation allowBlank="1" showInputMessage="1" showErrorMessage="1" prompt="Características cualitativas significativas que les impacten financieramente." sqref="D7 D51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C14" sqref="C14"/>
    </sheetView>
  </sheetViews>
  <sheetFormatPr baseColWidth="10" defaultRowHeight="11.25" x14ac:dyDescent="0.2"/>
  <cols>
    <col min="1" max="1" width="24.85546875" style="70" customWidth="1"/>
    <col min="2" max="2" width="51.28515625" style="70" customWidth="1"/>
    <col min="3" max="3" width="17.7109375" style="6" customWidth="1"/>
    <col min="4" max="4" width="18.42578125" style="70" customWidth="1"/>
    <col min="5" max="5" width="17.7109375" style="70" customWidth="1"/>
    <col min="6" max="6" width="11.42578125" style="70" customWidth="1"/>
    <col min="7" max="16384" width="11.42578125" style="70"/>
  </cols>
  <sheetData>
    <row r="1" spans="1:5" x14ac:dyDescent="0.2">
      <c r="A1" s="20" t="s">
        <v>43</v>
      </c>
      <c r="B1" s="20"/>
      <c r="C1" s="4"/>
      <c r="E1" s="5"/>
    </row>
    <row r="2" spans="1:5" x14ac:dyDescent="0.2">
      <c r="A2" s="20" t="s">
        <v>0</v>
      </c>
      <c r="B2" s="20"/>
      <c r="C2" s="4"/>
    </row>
    <row r="3" spans="1:5" x14ac:dyDescent="0.2">
      <c r="A3" s="20" t="str">
        <f>'ESF-01'!A3</f>
        <v>AL 31 DE DICIEMBRE DE 2017</v>
      </c>
      <c r="B3" s="11"/>
      <c r="C3" s="21"/>
      <c r="D3" s="11"/>
      <c r="E3" s="11"/>
    </row>
    <row r="4" spans="1:5" x14ac:dyDescent="0.2">
      <c r="A4" s="11"/>
      <c r="B4" s="11"/>
      <c r="C4" s="21"/>
      <c r="D4" s="11"/>
      <c r="E4" s="11"/>
    </row>
    <row r="5" spans="1:5" ht="11.25" customHeight="1" x14ac:dyDescent="0.2">
      <c r="A5" s="203" t="s">
        <v>231</v>
      </c>
      <c r="B5" s="203"/>
      <c r="C5" s="21"/>
      <c r="E5" s="82" t="s">
        <v>230</v>
      </c>
    </row>
    <row r="6" spans="1:5" x14ac:dyDescent="0.2">
      <c r="A6" s="209"/>
      <c r="B6" s="209"/>
      <c r="C6" s="210"/>
      <c r="D6" s="209"/>
      <c r="E6" s="230"/>
    </row>
    <row r="7" spans="1:5" ht="15" customHeight="1" x14ac:dyDescent="0.2">
      <c r="A7" s="120" t="s">
        <v>45</v>
      </c>
      <c r="B7" s="119" t="s">
        <v>46</v>
      </c>
      <c r="C7" s="117" t="s">
        <v>114</v>
      </c>
      <c r="D7" s="237" t="s">
        <v>210</v>
      </c>
      <c r="E7" s="117" t="s">
        <v>132</v>
      </c>
    </row>
    <row r="8" spans="1:5" ht="45" x14ac:dyDescent="0.2">
      <c r="A8" s="361" t="s">
        <v>733</v>
      </c>
      <c r="B8" s="361" t="s">
        <v>734</v>
      </c>
      <c r="C8" s="362">
        <v>2451640.61</v>
      </c>
      <c r="D8" s="363" t="s">
        <v>887</v>
      </c>
      <c r="E8" s="156" t="s">
        <v>888</v>
      </c>
    </row>
    <row r="9" spans="1:5" ht="33.75" x14ac:dyDescent="0.2">
      <c r="A9" s="361" t="s">
        <v>908</v>
      </c>
      <c r="B9" s="361" t="s">
        <v>956</v>
      </c>
      <c r="C9" s="362">
        <v>20921.830000000002</v>
      </c>
      <c r="D9" s="363" t="s">
        <v>909</v>
      </c>
      <c r="E9" s="156" t="s">
        <v>910</v>
      </c>
    </row>
    <row r="10" spans="1:5" ht="33.75" x14ac:dyDescent="0.2">
      <c r="A10" s="361" t="s">
        <v>955</v>
      </c>
      <c r="B10" s="361" t="s">
        <v>958</v>
      </c>
      <c r="C10" s="362">
        <v>13513.59</v>
      </c>
      <c r="D10" s="356" t="s">
        <v>957</v>
      </c>
      <c r="E10" s="156" t="s">
        <v>959</v>
      </c>
    </row>
    <row r="11" spans="1:5" ht="33.75" x14ac:dyDescent="0.2">
      <c r="A11" s="370" t="s">
        <v>960</v>
      </c>
      <c r="B11" s="370" t="s">
        <v>961</v>
      </c>
      <c r="C11" s="367">
        <v>72867.600000000006</v>
      </c>
      <c r="D11" s="156" t="s">
        <v>962</v>
      </c>
      <c r="E11" s="356" t="s">
        <v>963</v>
      </c>
    </row>
    <row r="12" spans="1:5" x14ac:dyDescent="0.2">
      <c r="A12" s="236"/>
      <c r="B12" s="236"/>
      <c r="C12" s="235"/>
      <c r="D12" s="234"/>
      <c r="E12" s="234"/>
    </row>
    <row r="13" spans="1:5" x14ac:dyDescent="0.2">
      <c r="A13" s="236"/>
      <c r="B13" s="236"/>
      <c r="C13" s="235"/>
      <c r="D13" s="234"/>
      <c r="E13" s="234"/>
    </row>
    <row r="14" spans="1:5" x14ac:dyDescent="0.2">
      <c r="A14" s="233"/>
      <c r="B14" s="145" t="s">
        <v>229</v>
      </c>
      <c r="C14" s="112">
        <f>SUM(C8:C13)</f>
        <v>2558943.63</v>
      </c>
      <c r="D14" s="232"/>
      <c r="E14" s="232"/>
    </row>
  </sheetData>
  <dataValidations disablePrompts="1"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1.5354330708661419" bottom="0.74803149606299213" header="0.31496062992125984" footer="0.31496062992125984"/>
  <pageSetup scale="94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34" zoomScaleNormal="100" zoomScaleSheetLayoutView="100" workbookViewId="0">
      <selection activeCell="C60" sqref="C60:D60"/>
    </sheetView>
  </sheetViews>
  <sheetFormatPr baseColWidth="10" defaultRowHeight="11.25" x14ac:dyDescent="0.2"/>
  <cols>
    <col min="1" max="1" width="23.85546875" style="46" customWidth="1"/>
    <col min="2" max="2" width="50.7109375" style="46" customWidth="1"/>
    <col min="3" max="3" width="17.7109375" style="34" customWidth="1"/>
    <col min="4" max="4" width="17.7109375" style="49" customWidth="1"/>
    <col min="5" max="5" width="17.7109375" style="50" customWidth="1"/>
    <col min="6" max="8" width="11.42578125" style="46"/>
    <col min="9" max="16384" width="11.42578125" style="70"/>
  </cols>
  <sheetData>
    <row r="1" spans="1:8" s="11" customFormat="1" ht="11.25" customHeight="1" x14ac:dyDescent="0.2">
      <c r="A1" s="20" t="s">
        <v>43</v>
      </c>
      <c r="B1" s="20"/>
      <c r="C1" s="21"/>
      <c r="D1" s="249"/>
      <c r="E1" s="5"/>
    </row>
    <row r="2" spans="1:8" s="11" customFormat="1" ht="11.25" customHeight="1" x14ac:dyDescent="0.2">
      <c r="A2" s="20" t="s">
        <v>0</v>
      </c>
      <c r="B2" s="20"/>
      <c r="C2" s="21"/>
      <c r="D2" s="249"/>
      <c r="E2" s="33"/>
    </row>
    <row r="3" spans="1:8" s="11" customFormat="1" ht="10.5" customHeight="1" x14ac:dyDescent="0.2">
      <c r="A3" s="20" t="str">
        <f>'ESF-01'!A3</f>
        <v>AL 31 DE DICIEMBRE DE 2017</v>
      </c>
      <c r="C3" s="21"/>
      <c r="D3" s="249"/>
      <c r="E3" s="33"/>
    </row>
    <row r="4" spans="1:8" s="11" customFormat="1" ht="10.5" customHeight="1" x14ac:dyDescent="0.2">
      <c r="C4" s="21"/>
      <c r="D4" s="249"/>
      <c r="E4" s="33"/>
    </row>
    <row r="5" spans="1:8" s="11" customFormat="1" ht="11.25" customHeight="1" x14ac:dyDescent="0.2">
      <c r="A5" s="109" t="s">
        <v>236</v>
      </c>
      <c r="B5" s="109"/>
      <c r="C5" s="21"/>
      <c r="D5" s="248"/>
      <c r="E5" s="247" t="s">
        <v>235</v>
      </c>
    </row>
    <row r="6" spans="1:8" ht="11.25" customHeight="1" x14ac:dyDescent="0.2">
      <c r="A6" s="143"/>
      <c r="B6" s="143"/>
      <c r="C6" s="141"/>
      <c r="D6" s="246"/>
      <c r="E6" s="3"/>
      <c r="F6" s="70"/>
      <c r="G6" s="70"/>
      <c r="H6" s="70"/>
    </row>
    <row r="7" spans="1:8" ht="15" customHeight="1" x14ac:dyDescent="0.2">
      <c r="A7" s="120" t="s">
        <v>45</v>
      </c>
      <c r="B7" s="119" t="s">
        <v>46</v>
      </c>
      <c r="C7" s="117" t="s">
        <v>114</v>
      </c>
      <c r="D7" s="245" t="s">
        <v>234</v>
      </c>
      <c r="E7" s="244" t="s">
        <v>233</v>
      </c>
      <c r="F7" s="70"/>
      <c r="G7" s="70"/>
      <c r="H7" s="70"/>
    </row>
    <row r="8" spans="1:8" ht="33.75" x14ac:dyDescent="0.2">
      <c r="A8" s="359" t="s">
        <v>735</v>
      </c>
      <c r="B8" s="359" t="s">
        <v>736</v>
      </c>
      <c r="C8" s="364">
        <v>1169865.8799999999</v>
      </c>
      <c r="D8" s="365">
        <v>0.3750969865126465</v>
      </c>
      <c r="E8" s="242" t="s">
        <v>889</v>
      </c>
    </row>
    <row r="9" spans="1:8" x14ac:dyDescent="0.2">
      <c r="A9" s="130" t="s">
        <v>968</v>
      </c>
      <c r="B9" s="130" t="s">
        <v>969</v>
      </c>
      <c r="C9" s="146">
        <v>20773.04</v>
      </c>
      <c r="D9" s="243">
        <v>6.660511121759246E-3</v>
      </c>
      <c r="E9" s="242"/>
    </row>
    <row r="10" spans="1:8" x14ac:dyDescent="0.2">
      <c r="A10" s="130" t="s">
        <v>737</v>
      </c>
      <c r="B10" s="130" t="s">
        <v>738</v>
      </c>
      <c r="C10" s="146">
        <v>34017.22</v>
      </c>
      <c r="D10" s="243">
        <v>1.0907025266467068E-2</v>
      </c>
      <c r="E10" s="242"/>
    </row>
    <row r="11" spans="1:8" x14ac:dyDescent="0.2">
      <c r="A11" s="130" t="s">
        <v>739</v>
      </c>
      <c r="B11" s="130" t="s">
        <v>740</v>
      </c>
      <c r="C11" s="146">
        <v>248191.87</v>
      </c>
      <c r="D11" s="243">
        <v>7.9578372277973028E-2</v>
      </c>
      <c r="E11" s="242"/>
    </row>
    <row r="12" spans="1:8" x14ac:dyDescent="0.2">
      <c r="A12" s="130" t="s">
        <v>741</v>
      </c>
      <c r="B12" s="130" t="s">
        <v>742</v>
      </c>
      <c r="C12" s="146">
        <v>125107.49</v>
      </c>
      <c r="D12" s="243">
        <v>4.0113523517038605E-2</v>
      </c>
      <c r="E12" s="242"/>
    </row>
    <row r="13" spans="1:8" x14ac:dyDescent="0.2">
      <c r="A13" s="130" t="s">
        <v>743</v>
      </c>
      <c r="B13" s="130" t="s">
        <v>744</v>
      </c>
      <c r="C13" s="146">
        <v>69841.45</v>
      </c>
      <c r="D13" s="243">
        <v>2.2393436612300956E-2</v>
      </c>
      <c r="E13" s="242"/>
    </row>
    <row r="14" spans="1:8" x14ac:dyDescent="0.2">
      <c r="A14" s="130" t="s">
        <v>745</v>
      </c>
      <c r="B14" s="130" t="s">
        <v>746</v>
      </c>
      <c r="C14" s="146">
        <v>71936.649999999994</v>
      </c>
      <c r="D14" s="243">
        <v>2.3065225763157546E-2</v>
      </c>
      <c r="E14" s="242"/>
    </row>
    <row r="15" spans="1:8" x14ac:dyDescent="0.2">
      <c r="A15" s="130" t="s">
        <v>747</v>
      </c>
      <c r="B15" s="130" t="s">
        <v>748</v>
      </c>
      <c r="C15" s="146">
        <v>116601.82</v>
      </c>
      <c r="D15" s="243">
        <v>3.7386329537100478E-2</v>
      </c>
      <c r="E15" s="242"/>
    </row>
    <row r="16" spans="1:8" x14ac:dyDescent="0.2">
      <c r="A16" s="130" t="s">
        <v>749</v>
      </c>
      <c r="B16" s="130" t="s">
        <v>750</v>
      </c>
      <c r="C16" s="146">
        <v>116601.82</v>
      </c>
      <c r="D16" s="243">
        <v>3.7386329537100478E-2</v>
      </c>
      <c r="E16" s="242"/>
    </row>
    <row r="17" spans="1:5" x14ac:dyDescent="0.2">
      <c r="A17" s="130" t="s">
        <v>751</v>
      </c>
      <c r="B17" s="130" t="s">
        <v>752</v>
      </c>
      <c r="C17" s="146">
        <v>96350.97</v>
      </c>
      <c r="D17" s="243">
        <v>3.0893249484778899E-2</v>
      </c>
      <c r="E17" s="242"/>
    </row>
    <row r="18" spans="1:5" x14ac:dyDescent="0.2">
      <c r="A18" s="130" t="s">
        <v>753</v>
      </c>
      <c r="B18" s="130" t="s">
        <v>754</v>
      </c>
      <c r="C18" s="146">
        <v>9357.23</v>
      </c>
      <c r="D18" s="243">
        <v>3.0002317659745164E-3</v>
      </c>
      <c r="E18" s="242"/>
    </row>
    <row r="19" spans="1:5" x14ac:dyDescent="0.2">
      <c r="A19" s="130" t="s">
        <v>911</v>
      </c>
      <c r="B19" s="130" t="s">
        <v>912</v>
      </c>
      <c r="C19" s="146">
        <v>35461.199999999997</v>
      </c>
      <c r="D19" s="243">
        <v>1.1370012140299588E-2</v>
      </c>
      <c r="E19" s="242"/>
    </row>
    <row r="20" spans="1:5" x14ac:dyDescent="0.2">
      <c r="A20" s="130" t="s">
        <v>755</v>
      </c>
      <c r="B20" s="130" t="s">
        <v>756</v>
      </c>
      <c r="C20" s="146">
        <v>5560.96</v>
      </c>
      <c r="D20" s="243">
        <v>1.783024339608372E-3</v>
      </c>
      <c r="E20" s="242"/>
    </row>
    <row r="21" spans="1:5" x14ac:dyDescent="0.2">
      <c r="A21" s="130" t="s">
        <v>757</v>
      </c>
      <c r="B21" s="130" t="s">
        <v>758</v>
      </c>
      <c r="C21" s="146">
        <v>519.70000000000005</v>
      </c>
      <c r="D21" s="243">
        <v>1.6663269458770986E-4</v>
      </c>
      <c r="E21" s="242"/>
    </row>
    <row r="22" spans="1:5" x14ac:dyDescent="0.2">
      <c r="A22" s="130" t="s">
        <v>913</v>
      </c>
      <c r="B22" s="130" t="s">
        <v>914</v>
      </c>
      <c r="C22" s="146">
        <v>12000</v>
      </c>
      <c r="D22" s="243">
        <v>3.847589638353893E-3</v>
      </c>
      <c r="E22" s="242"/>
    </row>
    <row r="23" spans="1:5" x14ac:dyDescent="0.2">
      <c r="A23" s="130" t="s">
        <v>915</v>
      </c>
      <c r="B23" s="130" t="s">
        <v>916</v>
      </c>
      <c r="C23" s="146">
        <v>60000</v>
      </c>
      <c r="D23" s="243">
        <v>1.9237948191769463E-2</v>
      </c>
      <c r="E23" s="242"/>
    </row>
    <row r="24" spans="1:5" x14ac:dyDescent="0.2">
      <c r="A24" s="130" t="s">
        <v>917</v>
      </c>
      <c r="B24" s="130" t="s">
        <v>918</v>
      </c>
      <c r="C24" s="146">
        <v>1252.8</v>
      </c>
      <c r="D24" s="243">
        <v>4.016883582441464E-4</v>
      </c>
      <c r="E24" s="242"/>
    </row>
    <row r="25" spans="1:5" x14ac:dyDescent="0.2">
      <c r="A25" s="130" t="s">
        <v>919</v>
      </c>
      <c r="B25" s="130" t="s">
        <v>920</v>
      </c>
      <c r="C25" s="146">
        <v>2943.42</v>
      </c>
      <c r="D25" s="243">
        <v>9.4375602444363464E-4</v>
      </c>
      <c r="E25" s="242"/>
    </row>
    <row r="26" spans="1:5" x14ac:dyDescent="0.2">
      <c r="A26" s="130" t="s">
        <v>970</v>
      </c>
      <c r="B26" s="130" t="s">
        <v>971</v>
      </c>
      <c r="C26" s="146">
        <v>67.900000000000006</v>
      </c>
      <c r="D26" s="243">
        <v>2.1770944703685779E-5</v>
      </c>
      <c r="E26" s="242"/>
    </row>
    <row r="27" spans="1:5" x14ac:dyDescent="0.2">
      <c r="A27" s="130" t="s">
        <v>972</v>
      </c>
      <c r="B27" s="130" t="s">
        <v>973</v>
      </c>
      <c r="C27" s="146">
        <v>200</v>
      </c>
      <c r="D27" s="243">
        <v>6.4126493972564881E-5</v>
      </c>
      <c r="E27" s="242"/>
    </row>
    <row r="28" spans="1:5" x14ac:dyDescent="0.2">
      <c r="A28" s="130" t="s">
        <v>921</v>
      </c>
      <c r="B28" s="130" t="s">
        <v>922</v>
      </c>
      <c r="C28" s="146">
        <v>1573.2</v>
      </c>
      <c r="D28" s="243">
        <v>5.0441900158819538E-4</v>
      </c>
      <c r="E28" s="242"/>
    </row>
    <row r="29" spans="1:5" x14ac:dyDescent="0.2">
      <c r="A29" s="130" t="s">
        <v>759</v>
      </c>
      <c r="B29" s="130" t="s">
        <v>760</v>
      </c>
      <c r="C29" s="146">
        <v>14648</v>
      </c>
      <c r="D29" s="243">
        <v>4.6966244185506515E-3</v>
      </c>
      <c r="E29" s="242"/>
    </row>
    <row r="30" spans="1:5" x14ac:dyDescent="0.2">
      <c r="A30" s="130" t="s">
        <v>761</v>
      </c>
      <c r="B30" s="130" t="s">
        <v>762</v>
      </c>
      <c r="C30" s="146">
        <v>2929</v>
      </c>
      <c r="D30" s="243">
        <v>9.3913250422821264E-4</v>
      </c>
      <c r="E30" s="242"/>
    </row>
    <row r="31" spans="1:5" x14ac:dyDescent="0.2">
      <c r="A31" s="130" t="s">
        <v>763</v>
      </c>
      <c r="B31" s="130" t="s">
        <v>764</v>
      </c>
      <c r="C31" s="146">
        <v>32932</v>
      </c>
      <c r="D31" s="243">
        <v>1.0559068497522533E-2</v>
      </c>
      <c r="E31" s="242"/>
    </row>
    <row r="32" spans="1:5" x14ac:dyDescent="0.2">
      <c r="A32" s="130" t="s">
        <v>765</v>
      </c>
      <c r="B32" s="130" t="s">
        <v>766</v>
      </c>
      <c r="C32" s="146">
        <v>30262.92</v>
      </c>
      <c r="D32" s="243">
        <v>9.7032747848610646E-3</v>
      </c>
      <c r="E32" s="242"/>
    </row>
    <row r="33" spans="1:5" ht="22.5" x14ac:dyDescent="0.2">
      <c r="A33" s="130" t="s">
        <v>923</v>
      </c>
      <c r="B33" s="130" t="s">
        <v>924</v>
      </c>
      <c r="C33" s="146">
        <v>5220</v>
      </c>
      <c r="D33" s="243">
        <v>1.6737014926839434E-3</v>
      </c>
      <c r="E33" s="242"/>
    </row>
    <row r="34" spans="1:5" x14ac:dyDescent="0.2">
      <c r="A34" s="130" t="s">
        <v>925</v>
      </c>
      <c r="B34" s="130" t="s">
        <v>926</v>
      </c>
      <c r="C34" s="146">
        <v>216815.6</v>
      </c>
      <c r="D34" s="243">
        <v>6.9518121332790186E-2</v>
      </c>
      <c r="E34" s="242"/>
    </row>
    <row r="35" spans="1:5" x14ac:dyDescent="0.2">
      <c r="A35" s="130" t="s">
        <v>927</v>
      </c>
      <c r="B35" s="130" t="s">
        <v>928</v>
      </c>
      <c r="C35" s="146">
        <v>19488</v>
      </c>
      <c r="D35" s="243">
        <v>6.2484855726867216E-3</v>
      </c>
      <c r="E35" s="242"/>
    </row>
    <row r="36" spans="1:5" x14ac:dyDescent="0.2">
      <c r="A36" s="130" t="s">
        <v>929</v>
      </c>
      <c r="B36" s="130" t="s">
        <v>930</v>
      </c>
      <c r="C36" s="146">
        <v>92800</v>
      </c>
      <c r="D36" s="243">
        <v>2.9754693203270104E-2</v>
      </c>
      <c r="E36" s="242"/>
    </row>
    <row r="37" spans="1:5" x14ac:dyDescent="0.2">
      <c r="A37" s="130" t="s">
        <v>931</v>
      </c>
      <c r="B37" s="130" t="s">
        <v>932</v>
      </c>
      <c r="C37" s="146">
        <v>3345.1</v>
      </c>
      <c r="D37" s="243">
        <v>1.0725476749381339E-3</v>
      </c>
      <c r="E37" s="242"/>
    </row>
    <row r="38" spans="1:5" x14ac:dyDescent="0.2">
      <c r="A38" s="130" t="s">
        <v>974</v>
      </c>
      <c r="B38" s="130" t="s">
        <v>975</v>
      </c>
      <c r="C38" s="146">
        <v>125</v>
      </c>
      <c r="D38" s="243">
        <v>4.0079058732853047E-5</v>
      </c>
      <c r="E38" s="242"/>
    </row>
    <row r="39" spans="1:5" x14ac:dyDescent="0.2">
      <c r="A39" s="130" t="s">
        <v>767</v>
      </c>
      <c r="B39" s="130" t="s">
        <v>768</v>
      </c>
      <c r="C39" s="146">
        <v>11345.19</v>
      </c>
      <c r="D39" s="243">
        <v>3.637636290763017E-3</v>
      </c>
      <c r="E39" s="242"/>
    </row>
    <row r="40" spans="1:5" x14ac:dyDescent="0.2">
      <c r="A40" s="130" t="s">
        <v>769</v>
      </c>
      <c r="B40" s="130" t="s">
        <v>770</v>
      </c>
      <c r="C40" s="146">
        <v>26004.47</v>
      </c>
      <c r="D40" s="243">
        <v>8.3378774435737216E-3</v>
      </c>
      <c r="E40" s="242"/>
    </row>
    <row r="41" spans="1:5" x14ac:dyDescent="0.2">
      <c r="A41" s="130" t="s">
        <v>771</v>
      </c>
      <c r="B41" s="130" t="s">
        <v>772</v>
      </c>
      <c r="C41" s="146">
        <v>148141.79999999999</v>
      </c>
      <c r="D41" s="243">
        <v>4.7499071223924556E-2</v>
      </c>
      <c r="E41" s="242"/>
    </row>
    <row r="42" spans="1:5" x14ac:dyDescent="0.2">
      <c r="A42" s="130" t="s">
        <v>933</v>
      </c>
      <c r="B42" s="130" t="s">
        <v>934</v>
      </c>
      <c r="C42" s="146">
        <v>6061.5</v>
      </c>
      <c r="D42" s="243">
        <v>1.9435137160735102E-3</v>
      </c>
      <c r="E42" s="242"/>
    </row>
    <row r="43" spans="1:5" x14ac:dyDescent="0.2">
      <c r="A43" s="130" t="s">
        <v>935</v>
      </c>
      <c r="B43" s="130" t="s">
        <v>936</v>
      </c>
      <c r="C43" s="146">
        <v>6295</v>
      </c>
      <c r="D43" s="243">
        <v>2.0183813977864796E-3</v>
      </c>
      <c r="E43" s="242"/>
    </row>
    <row r="44" spans="1:5" x14ac:dyDescent="0.2">
      <c r="A44" s="130" t="s">
        <v>773</v>
      </c>
      <c r="B44" s="130" t="s">
        <v>774</v>
      </c>
      <c r="C44" s="146">
        <v>39447.160000000003</v>
      </c>
      <c r="D44" s="243">
        <v>1.2648040339874014E-2</v>
      </c>
      <c r="E44" s="242"/>
    </row>
    <row r="45" spans="1:5" x14ac:dyDescent="0.2">
      <c r="A45" s="130" t="s">
        <v>937</v>
      </c>
      <c r="B45" s="130" t="s">
        <v>938</v>
      </c>
      <c r="C45" s="146">
        <v>1278.6099999999999</v>
      </c>
      <c r="D45" s="243">
        <v>4.0996388229130588E-4</v>
      </c>
      <c r="E45" s="242"/>
    </row>
    <row r="46" spans="1:5" x14ac:dyDescent="0.2">
      <c r="A46" s="130" t="s">
        <v>775</v>
      </c>
      <c r="B46" s="130" t="s">
        <v>776</v>
      </c>
      <c r="C46" s="146">
        <v>4703</v>
      </c>
      <c r="D46" s="243">
        <v>1.5079345057648632E-3</v>
      </c>
      <c r="E46" s="242"/>
    </row>
    <row r="47" spans="1:5" x14ac:dyDescent="0.2">
      <c r="A47" s="130" t="s">
        <v>777</v>
      </c>
      <c r="B47" s="130" t="s">
        <v>778</v>
      </c>
      <c r="C47" s="146">
        <v>6563</v>
      </c>
      <c r="D47" s="243">
        <v>2.1043108997097163E-3</v>
      </c>
      <c r="E47" s="242"/>
    </row>
    <row r="48" spans="1:5" x14ac:dyDescent="0.2">
      <c r="A48" s="130" t="s">
        <v>779</v>
      </c>
      <c r="B48" s="130" t="s">
        <v>780</v>
      </c>
      <c r="C48" s="146">
        <v>1714.7</v>
      </c>
      <c r="D48" s="243">
        <v>5.4978849607378497E-4</v>
      </c>
      <c r="E48" s="242"/>
    </row>
    <row r="49" spans="1:5" x14ac:dyDescent="0.2">
      <c r="A49" s="130" t="s">
        <v>781</v>
      </c>
      <c r="B49" s="130" t="s">
        <v>782</v>
      </c>
      <c r="C49" s="146">
        <v>3731.84</v>
      </c>
      <c r="D49" s="243">
        <v>1.1965490763328826E-3</v>
      </c>
      <c r="E49" s="242"/>
    </row>
    <row r="50" spans="1:5" x14ac:dyDescent="0.2">
      <c r="A50" s="130" t="s">
        <v>783</v>
      </c>
      <c r="B50" s="130" t="s">
        <v>784</v>
      </c>
      <c r="C50" s="146">
        <v>72577.02</v>
      </c>
      <c r="D50" s="243">
        <v>2.3270549177883605E-2</v>
      </c>
      <c r="E50" s="242"/>
    </row>
    <row r="51" spans="1:5" x14ac:dyDescent="0.2">
      <c r="A51" s="130" t="s">
        <v>785</v>
      </c>
      <c r="B51" s="130" t="s">
        <v>786</v>
      </c>
      <c r="C51" s="146">
        <v>29043</v>
      </c>
      <c r="D51" s="243">
        <v>9.3121288222260089E-3</v>
      </c>
      <c r="E51" s="242"/>
    </row>
    <row r="52" spans="1:5" x14ac:dyDescent="0.2">
      <c r="A52" s="130" t="s">
        <v>787</v>
      </c>
      <c r="B52" s="130" t="s">
        <v>656</v>
      </c>
      <c r="C52" s="146">
        <v>8479.44</v>
      </c>
      <c r="D52" s="243">
        <v>2.718783790253628E-3</v>
      </c>
      <c r="E52" s="242"/>
    </row>
    <row r="53" spans="1:5" x14ac:dyDescent="0.2">
      <c r="A53" s="130" t="s">
        <v>788</v>
      </c>
      <c r="B53" s="130" t="s">
        <v>658</v>
      </c>
      <c r="C53" s="146">
        <v>17474.47</v>
      </c>
      <c r="D53" s="243">
        <v>5.602882475643829E-3</v>
      </c>
      <c r="E53" s="242"/>
    </row>
    <row r="54" spans="1:5" x14ac:dyDescent="0.2">
      <c r="A54" s="130" t="s">
        <v>789</v>
      </c>
      <c r="B54" s="130" t="s">
        <v>660</v>
      </c>
      <c r="C54" s="146">
        <v>1634.88</v>
      </c>
      <c r="D54" s="243">
        <v>5.2419561232933435E-4</v>
      </c>
      <c r="E54" s="242"/>
    </row>
    <row r="55" spans="1:5" x14ac:dyDescent="0.2">
      <c r="A55" s="130" t="s">
        <v>790</v>
      </c>
      <c r="B55" s="130" t="s">
        <v>662</v>
      </c>
      <c r="C55" s="146">
        <v>87044.84</v>
      </c>
      <c r="D55" s="243">
        <v>2.7909402038014369E-2</v>
      </c>
      <c r="E55" s="242"/>
    </row>
    <row r="56" spans="1:5" x14ac:dyDescent="0.2">
      <c r="A56" s="130" t="s">
        <v>791</v>
      </c>
      <c r="B56" s="130" t="s">
        <v>664</v>
      </c>
      <c r="C56" s="146">
        <v>4025.28</v>
      </c>
      <c r="D56" s="243">
        <v>1.2906354682894298E-3</v>
      </c>
      <c r="E56" s="242"/>
    </row>
    <row r="57" spans="1:5" x14ac:dyDescent="0.2">
      <c r="A57" s="130" t="s">
        <v>792</v>
      </c>
      <c r="B57" s="130" t="s">
        <v>709</v>
      </c>
      <c r="C57" s="146">
        <v>26480.28</v>
      </c>
      <c r="D57" s="243">
        <v>8.4904375790591513E-3</v>
      </c>
      <c r="E57" s="242"/>
    </row>
    <row r="58" spans="1:5" x14ac:dyDescent="0.2">
      <c r="A58" s="130"/>
      <c r="B58" s="130"/>
      <c r="C58" s="146"/>
      <c r="D58" s="243"/>
      <c r="E58" s="242"/>
    </row>
    <row r="59" spans="1:5" x14ac:dyDescent="0.2">
      <c r="A59" s="130"/>
      <c r="B59" s="130"/>
      <c r="C59" s="146"/>
      <c r="D59" s="243"/>
      <c r="E59" s="242"/>
    </row>
    <row r="60" spans="1:5" x14ac:dyDescent="0.2">
      <c r="A60" s="130"/>
      <c r="B60" s="130"/>
      <c r="C60" s="146"/>
      <c r="D60" s="243"/>
      <c r="E60" s="242"/>
    </row>
    <row r="61" spans="1:5" x14ac:dyDescent="0.2">
      <c r="A61" s="130"/>
      <c r="B61" s="130"/>
      <c r="C61" s="146"/>
      <c r="D61" s="243"/>
      <c r="E61" s="242"/>
    </row>
    <row r="62" spans="1:5" x14ac:dyDescent="0.2">
      <c r="A62" s="145"/>
      <c r="B62" s="145" t="s">
        <v>232</v>
      </c>
      <c r="C62" s="144">
        <f>SUM(C8:C61)</f>
        <v>3118835.7199999993</v>
      </c>
      <c r="D62" s="144">
        <f>SUM(D8:D61)*100</f>
        <v>100.00000000000003</v>
      </c>
      <c r="E62" s="204"/>
    </row>
    <row r="63" spans="1:5" x14ac:dyDescent="0.2">
      <c r="A63" s="241"/>
      <c r="B63" s="241"/>
      <c r="C63" s="240"/>
      <c r="D63" s="239"/>
      <c r="E63" s="238"/>
    </row>
  </sheetData>
  <dataValidations disablePrompts="1"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5" zoomScaleNormal="100" zoomScaleSheetLayoutView="90" workbookViewId="0">
      <selection activeCell="A4" sqref="A4"/>
    </sheetView>
  </sheetViews>
  <sheetFormatPr baseColWidth="10" defaultRowHeight="11.25" x14ac:dyDescent="0.2"/>
  <cols>
    <col min="1" max="1" width="24.42578125" style="7" customWidth="1"/>
    <col min="2" max="2" width="50.7109375" style="7" customWidth="1"/>
    <col min="3" max="3" width="17.7109375" style="8" customWidth="1"/>
    <col min="4" max="5" width="17.7109375" style="47" customWidth="1"/>
    <col min="6" max="6" width="14.7109375" style="7" customWidth="1"/>
    <col min="7" max="16384" width="11.42578125" style="7"/>
  </cols>
  <sheetData>
    <row r="1" spans="1:6" s="70" customFormat="1" x14ac:dyDescent="0.2">
      <c r="A1" s="3" t="s">
        <v>43</v>
      </c>
      <c r="B1" s="3"/>
      <c r="C1" s="141"/>
      <c r="D1" s="133"/>
      <c r="E1" s="4"/>
      <c r="F1" s="5"/>
    </row>
    <row r="2" spans="1:6" s="70" customFormat="1" x14ac:dyDescent="0.2">
      <c r="A2" s="3" t="s">
        <v>99</v>
      </c>
      <c r="B2" s="3"/>
      <c r="C2" s="141"/>
      <c r="D2" s="133"/>
      <c r="E2" s="4"/>
    </row>
    <row r="3" spans="1:6" s="70" customFormat="1" ht="15.75" x14ac:dyDescent="0.25">
      <c r="A3" s="3" t="s">
        <v>965</v>
      </c>
      <c r="B3" s="344" t="s">
        <v>389</v>
      </c>
      <c r="C3" s="6"/>
      <c r="D3" s="133"/>
      <c r="E3" s="4"/>
    </row>
    <row r="4" spans="1:6" s="70" customFormat="1" x14ac:dyDescent="0.2">
      <c r="C4" s="6"/>
      <c r="D4" s="133"/>
      <c r="E4" s="4"/>
    </row>
    <row r="5" spans="1:6" s="70" customFormat="1" ht="11.25" customHeight="1" x14ac:dyDescent="0.2">
      <c r="A5" s="109" t="s">
        <v>388</v>
      </c>
      <c r="B5" s="122"/>
      <c r="C5" s="6"/>
      <c r="D5" s="141"/>
      <c r="E5" s="82" t="s">
        <v>115</v>
      </c>
    </row>
    <row r="6" spans="1:6" s="70" customFormat="1" x14ac:dyDescent="0.2">
      <c r="A6" s="143"/>
      <c r="B6" s="143"/>
      <c r="C6" s="142"/>
      <c r="D6" s="3"/>
      <c r="E6" s="141"/>
      <c r="F6" s="3"/>
    </row>
    <row r="7" spans="1:6" ht="15" customHeight="1" x14ac:dyDescent="0.2">
      <c r="A7" s="120" t="s">
        <v>45</v>
      </c>
      <c r="B7" s="119" t="s">
        <v>46</v>
      </c>
      <c r="C7" s="117" t="s">
        <v>114</v>
      </c>
      <c r="D7" s="118" t="s">
        <v>113</v>
      </c>
      <c r="E7" s="117" t="s">
        <v>112</v>
      </c>
    </row>
    <row r="8" spans="1:6" ht="11.25" customHeight="1" x14ac:dyDescent="0.2">
      <c r="A8" s="115"/>
      <c r="B8" s="115"/>
      <c r="C8" s="114"/>
      <c r="D8" s="139"/>
      <c r="E8" s="114"/>
    </row>
    <row r="9" spans="1:6" ht="11.25" customHeight="1" x14ac:dyDescent="0.2">
      <c r="A9" s="115"/>
      <c r="B9" s="115"/>
      <c r="C9" s="114"/>
      <c r="D9" s="139"/>
      <c r="E9" s="114"/>
    </row>
    <row r="10" spans="1:6" ht="11.25" customHeight="1" x14ac:dyDescent="0.2">
      <c r="A10" s="115"/>
      <c r="B10" s="115"/>
      <c r="C10" s="114"/>
      <c r="D10" s="139"/>
      <c r="E10" s="114"/>
    </row>
    <row r="11" spans="1:6" ht="11.25" customHeight="1" x14ac:dyDescent="0.2">
      <c r="A11" s="115"/>
      <c r="B11" s="115"/>
      <c r="C11" s="114"/>
      <c r="D11" s="139"/>
      <c r="E11" s="114"/>
    </row>
    <row r="12" spans="1:6" ht="11.25" customHeight="1" x14ac:dyDescent="0.2">
      <c r="A12" s="115"/>
      <c r="B12" s="115"/>
      <c r="C12" s="114"/>
      <c r="D12" s="139"/>
      <c r="E12" s="114"/>
    </row>
    <row r="13" spans="1:6" ht="11.25" customHeight="1" x14ac:dyDescent="0.2">
      <c r="A13" s="115"/>
      <c r="B13" s="115"/>
      <c r="C13" s="114"/>
      <c r="D13" s="139"/>
      <c r="E13" s="114"/>
    </row>
    <row r="14" spans="1:6" ht="11.25" customHeight="1" x14ac:dyDescent="0.2">
      <c r="A14" s="115"/>
      <c r="B14" s="115"/>
      <c r="C14" s="114"/>
      <c r="D14" s="139"/>
      <c r="E14" s="114"/>
    </row>
    <row r="15" spans="1:6" ht="11.25" customHeight="1" x14ac:dyDescent="0.2">
      <c r="A15" s="115"/>
      <c r="B15" s="115"/>
      <c r="C15" s="114"/>
      <c r="D15" s="139"/>
      <c r="E15" s="114"/>
    </row>
    <row r="16" spans="1:6" ht="11.25" customHeight="1" x14ac:dyDescent="0.2">
      <c r="A16" s="115"/>
      <c r="B16" s="115"/>
      <c r="C16" s="114"/>
      <c r="D16" s="139"/>
      <c r="E16" s="114"/>
    </row>
    <row r="17" spans="1:6" ht="11.25" customHeight="1" x14ac:dyDescent="0.2">
      <c r="A17" s="115"/>
      <c r="B17" s="115"/>
      <c r="C17" s="114"/>
      <c r="D17" s="139"/>
      <c r="E17" s="114"/>
    </row>
    <row r="18" spans="1:6" x14ac:dyDescent="0.2">
      <c r="A18" s="115"/>
      <c r="B18" s="115"/>
      <c r="C18" s="114"/>
      <c r="D18" s="139"/>
      <c r="E18" s="114"/>
    </row>
    <row r="19" spans="1:6" x14ac:dyDescent="0.2">
      <c r="A19" s="115"/>
      <c r="B19" s="115"/>
      <c r="C19" s="114"/>
      <c r="D19" s="139"/>
      <c r="E19" s="114"/>
    </row>
    <row r="20" spans="1:6" x14ac:dyDescent="0.2">
      <c r="A20" s="140"/>
      <c r="B20" s="140"/>
      <c r="C20" s="138"/>
      <c r="D20" s="139"/>
      <c r="E20" s="138"/>
    </row>
    <row r="21" spans="1:6" x14ac:dyDescent="0.2">
      <c r="A21" s="137"/>
      <c r="B21" s="137" t="s">
        <v>121</v>
      </c>
      <c r="C21" s="124">
        <f>SUM(C8:C20)</f>
        <v>0</v>
      </c>
      <c r="D21" s="136"/>
      <c r="E21" s="124"/>
    </row>
    <row r="22" spans="1:6" x14ac:dyDescent="0.2">
      <c r="A22" s="135"/>
      <c r="B22" s="135"/>
      <c r="C22" s="134"/>
      <c r="D22" s="135"/>
      <c r="E22" s="134"/>
    </row>
    <row r="23" spans="1:6" x14ac:dyDescent="0.2">
      <c r="A23" s="135"/>
      <c r="B23" s="135"/>
      <c r="C23" s="134"/>
      <c r="D23" s="135"/>
      <c r="E23" s="134"/>
    </row>
    <row r="24" spans="1:6" ht="11.25" customHeight="1" x14ac:dyDescent="0.2">
      <c r="A24" s="109" t="s">
        <v>120</v>
      </c>
      <c r="B24" s="122"/>
      <c r="C24" s="121"/>
      <c r="D24" s="82" t="s">
        <v>115</v>
      </c>
    </row>
    <row r="25" spans="1:6" x14ac:dyDescent="0.2">
      <c r="A25" s="70"/>
      <c r="B25" s="70"/>
      <c r="C25" s="6"/>
      <c r="D25" s="133"/>
      <c r="E25" s="4"/>
      <c r="F25" s="70"/>
    </row>
    <row r="26" spans="1:6" ht="15" customHeight="1" x14ac:dyDescent="0.2">
      <c r="A26" s="120" t="s">
        <v>45</v>
      </c>
      <c r="B26" s="119" t="s">
        <v>46</v>
      </c>
      <c r="C26" s="117" t="s">
        <v>114</v>
      </c>
      <c r="D26" s="118" t="s">
        <v>113</v>
      </c>
      <c r="E26" s="132"/>
    </row>
    <row r="27" spans="1:6" ht="11.25" customHeight="1" x14ac:dyDescent="0.2">
      <c r="A27" s="130"/>
      <c r="B27" s="129"/>
      <c r="C27" s="128"/>
      <c r="D27" s="114"/>
      <c r="E27" s="9"/>
    </row>
    <row r="28" spans="1:6" ht="11.25" customHeight="1" x14ac:dyDescent="0.2">
      <c r="A28" s="130"/>
      <c r="B28" s="129"/>
      <c r="C28" s="128"/>
      <c r="D28" s="114"/>
      <c r="E28" s="9"/>
    </row>
    <row r="29" spans="1:6" ht="11.25" customHeight="1" x14ac:dyDescent="0.2">
      <c r="A29" s="130"/>
      <c r="B29" s="129"/>
      <c r="C29" s="128"/>
      <c r="D29" s="114"/>
      <c r="E29" s="9"/>
    </row>
    <row r="30" spans="1:6" ht="11.25" customHeight="1" x14ac:dyDescent="0.2">
      <c r="A30" s="130"/>
      <c r="B30" s="129"/>
      <c r="C30" s="128"/>
      <c r="D30" s="114"/>
      <c r="E30" s="9"/>
    </row>
    <row r="31" spans="1:6" ht="11.25" customHeight="1" x14ac:dyDescent="0.2">
      <c r="A31" s="130"/>
      <c r="B31" s="129"/>
      <c r="C31" s="128"/>
      <c r="D31" s="114"/>
      <c r="E31" s="9"/>
    </row>
    <row r="32" spans="1:6" ht="11.25" customHeight="1" x14ac:dyDescent="0.2">
      <c r="A32" s="130"/>
      <c r="B32" s="129"/>
      <c r="C32" s="128"/>
      <c r="D32" s="114"/>
      <c r="E32" s="9"/>
    </row>
    <row r="33" spans="1:5" ht="11.25" customHeight="1" x14ac:dyDescent="0.2">
      <c r="A33" s="130"/>
      <c r="B33" s="129"/>
      <c r="C33" s="128"/>
      <c r="D33" s="114"/>
      <c r="E33" s="9"/>
    </row>
    <row r="34" spans="1:5" ht="11.25" customHeight="1" x14ac:dyDescent="0.2">
      <c r="A34" s="130"/>
      <c r="B34" s="129"/>
      <c r="C34" s="128"/>
      <c r="D34" s="114"/>
      <c r="E34" s="9"/>
    </row>
    <row r="35" spans="1:5" ht="11.25" customHeight="1" x14ac:dyDescent="0.2">
      <c r="A35" s="130"/>
      <c r="B35" s="129"/>
      <c r="C35" s="128"/>
      <c r="D35" s="114"/>
      <c r="E35" s="9"/>
    </row>
    <row r="36" spans="1:5" ht="11.25" customHeight="1" x14ac:dyDescent="0.2">
      <c r="A36" s="130"/>
      <c r="B36" s="129"/>
      <c r="C36" s="128"/>
      <c r="D36" s="114"/>
      <c r="E36" s="9"/>
    </row>
    <row r="37" spans="1:5" ht="11.25" customHeight="1" x14ac:dyDescent="0.2">
      <c r="A37" s="130"/>
      <c r="B37" s="129"/>
      <c r="C37" s="128"/>
      <c r="D37" s="114"/>
      <c r="E37" s="9"/>
    </row>
    <row r="38" spans="1:5" ht="11.25" customHeight="1" x14ac:dyDescent="0.2">
      <c r="A38" s="130"/>
      <c r="B38" s="129"/>
      <c r="C38" s="128"/>
      <c r="D38" s="114"/>
      <c r="E38" s="9"/>
    </row>
    <row r="39" spans="1:5" ht="11.25" customHeight="1" x14ac:dyDescent="0.2">
      <c r="A39" s="130"/>
      <c r="B39" s="129"/>
      <c r="C39" s="128"/>
      <c r="D39" s="114"/>
      <c r="E39" s="9"/>
    </row>
    <row r="40" spans="1:5" ht="11.25" customHeight="1" x14ac:dyDescent="0.2">
      <c r="A40" s="130"/>
      <c r="B40" s="129"/>
      <c r="C40" s="128"/>
      <c r="D40" s="114"/>
      <c r="E40" s="9"/>
    </row>
    <row r="41" spans="1:5" ht="11.25" customHeight="1" x14ac:dyDescent="0.2">
      <c r="A41" s="130"/>
      <c r="B41" s="129"/>
      <c r="C41" s="128"/>
      <c r="D41" s="114"/>
      <c r="E41" s="9"/>
    </row>
    <row r="42" spans="1:5" ht="11.25" customHeight="1" x14ac:dyDescent="0.2">
      <c r="A42" s="130"/>
      <c r="B42" s="129"/>
      <c r="C42" s="128"/>
      <c r="D42" s="114"/>
      <c r="E42" s="9"/>
    </row>
    <row r="43" spans="1:5" ht="11.25" customHeight="1" x14ac:dyDescent="0.2">
      <c r="A43" s="130"/>
      <c r="B43" s="129"/>
      <c r="C43" s="128"/>
      <c r="D43" s="114"/>
      <c r="E43" s="9"/>
    </row>
    <row r="44" spans="1:5" ht="11.25" customHeight="1" x14ac:dyDescent="0.2">
      <c r="A44" s="130"/>
      <c r="B44" s="129"/>
      <c r="C44" s="128"/>
      <c r="D44" s="114"/>
      <c r="E44" s="9"/>
    </row>
    <row r="45" spans="1:5" ht="11.25" customHeight="1" x14ac:dyDescent="0.2">
      <c r="A45" s="130"/>
      <c r="B45" s="129"/>
      <c r="C45" s="128"/>
      <c r="D45" s="114"/>
      <c r="E45" s="9"/>
    </row>
    <row r="46" spans="1:5" ht="11.25" customHeight="1" x14ac:dyDescent="0.2">
      <c r="A46" s="130"/>
      <c r="B46" s="129"/>
      <c r="C46" s="128"/>
      <c r="D46" s="114"/>
      <c r="E46" s="9"/>
    </row>
    <row r="47" spans="1:5" ht="11.25" customHeight="1" x14ac:dyDescent="0.2">
      <c r="A47" s="130"/>
      <c r="B47" s="129"/>
      <c r="C47" s="128"/>
      <c r="D47" s="114"/>
      <c r="E47" s="9"/>
    </row>
    <row r="48" spans="1:5" ht="11.25" customHeight="1" x14ac:dyDescent="0.2">
      <c r="A48" s="130"/>
      <c r="B48" s="129"/>
      <c r="C48" s="128"/>
      <c r="D48" s="114"/>
      <c r="E48" s="9"/>
    </row>
    <row r="49" spans="1:6" ht="11.25" customHeight="1" x14ac:dyDescent="0.2">
      <c r="A49" s="130"/>
      <c r="B49" s="129"/>
      <c r="C49" s="128"/>
      <c r="D49" s="114"/>
      <c r="E49" s="9"/>
    </row>
    <row r="50" spans="1:6" ht="11.25" customHeight="1" x14ac:dyDescent="0.2">
      <c r="A50" s="130"/>
      <c r="B50" s="129"/>
      <c r="C50" s="128"/>
      <c r="D50" s="114"/>
      <c r="E50" s="9"/>
    </row>
    <row r="51" spans="1:6" ht="11.25" customHeight="1" x14ac:dyDescent="0.2">
      <c r="A51" s="130"/>
      <c r="B51" s="129"/>
      <c r="C51" s="128"/>
      <c r="D51" s="114"/>
      <c r="E51" s="9"/>
    </row>
    <row r="52" spans="1:6" x14ac:dyDescent="0.2">
      <c r="A52" s="127"/>
      <c r="B52" s="127" t="s">
        <v>119</v>
      </c>
      <c r="C52" s="126">
        <f>SUM(C27:C51)</f>
        <v>0</v>
      </c>
      <c r="D52" s="131"/>
      <c r="E52" s="10"/>
    </row>
    <row r="53" spans="1:6" x14ac:dyDescent="0.2">
      <c r="A53" s="46"/>
      <c r="B53" s="46"/>
      <c r="C53" s="123"/>
      <c r="D53" s="46"/>
      <c r="E53" s="123"/>
      <c r="F53" s="70"/>
    </row>
    <row r="54" spans="1:6" x14ac:dyDescent="0.2">
      <c r="A54" s="46"/>
      <c r="B54" s="46"/>
      <c r="C54" s="123"/>
      <c r="D54" s="46"/>
      <c r="E54" s="123"/>
      <c r="F54" s="70"/>
    </row>
    <row r="55" spans="1:6" ht="11.25" customHeight="1" x14ac:dyDescent="0.2">
      <c r="A55" s="109" t="s">
        <v>118</v>
      </c>
      <c r="B55" s="122"/>
      <c r="C55" s="121"/>
      <c r="D55" s="70"/>
      <c r="E55" s="82" t="s">
        <v>115</v>
      </c>
    </row>
    <row r="56" spans="1:6" x14ac:dyDescent="0.2">
      <c r="A56" s="70"/>
      <c r="B56" s="70"/>
      <c r="C56" s="6"/>
      <c r="D56" s="70"/>
      <c r="E56" s="6"/>
      <c r="F56" s="70"/>
    </row>
    <row r="57" spans="1:6" ht="15" customHeight="1" x14ac:dyDescent="0.2">
      <c r="A57" s="120" t="s">
        <v>45</v>
      </c>
      <c r="B57" s="119" t="s">
        <v>46</v>
      </c>
      <c r="C57" s="117" t="s">
        <v>114</v>
      </c>
      <c r="D57" s="118" t="s">
        <v>113</v>
      </c>
      <c r="E57" s="117" t="s">
        <v>112</v>
      </c>
      <c r="F57" s="116"/>
    </row>
    <row r="58" spans="1:6" x14ac:dyDescent="0.2">
      <c r="A58" s="130"/>
      <c r="B58" s="129"/>
      <c r="C58" s="128"/>
      <c r="D58" s="128"/>
      <c r="E58" s="114"/>
      <c r="F58" s="9"/>
    </row>
    <row r="59" spans="1:6" x14ac:dyDescent="0.2">
      <c r="A59" s="130"/>
      <c r="B59" s="129"/>
      <c r="C59" s="128"/>
      <c r="D59" s="128"/>
      <c r="E59" s="114"/>
      <c r="F59" s="9"/>
    </row>
    <row r="60" spans="1:6" x14ac:dyDescent="0.2">
      <c r="A60" s="130"/>
      <c r="B60" s="129"/>
      <c r="C60" s="128"/>
      <c r="D60" s="128"/>
      <c r="E60" s="114"/>
      <c r="F60" s="9"/>
    </row>
    <row r="61" spans="1:6" x14ac:dyDescent="0.2">
      <c r="A61" s="130"/>
      <c r="B61" s="129"/>
      <c r="C61" s="128"/>
      <c r="D61" s="128"/>
      <c r="E61" s="114"/>
      <c r="F61" s="9"/>
    </row>
    <row r="62" spans="1:6" x14ac:dyDescent="0.2">
      <c r="A62" s="130"/>
      <c r="B62" s="129"/>
      <c r="C62" s="128"/>
      <c r="D62" s="128"/>
      <c r="E62" s="114"/>
      <c r="F62" s="9"/>
    </row>
    <row r="63" spans="1:6" x14ac:dyDescent="0.2">
      <c r="A63" s="130"/>
      <c r="B63" s="129"/>
      <c r="C63" s="128"/>
      <c r="D63" s="128"/>
      <c r="E63" s="114"/>
      <c r="F63" s="9"/>
    </row>
    <row r="64" spans="1:6" x14ac:dyDescent="0.2">
      <c r="A64" s="130"/>
      <c r="B64" s="129"/>
      <c r="C64" s="128"/>
      <c r="D64" s="128"/>
      <c r="E64" s="114"/>
      <c r="F64" s="9"/>
    </row>
    <row r="65" spans="1:6" x14ac:dyDescent="0.2">
      <c r="A65" s="127"/>
      <c r="B65" s="127" t="s">
        <v>117</v>
      </c>
      <c r="C65" s="126">
        <f>SUM(C58:C64)</f>
        <v>0</v>
      </c>
      <c r="D65" s="125"/>
      <c r="E65" s="124"/>
      <c r="F65" s="10"/>
    </row>
    <row r="66" spans="1:6" x14ac:dyDescent="0.2">
      <c r="A66" s="46"/>
      <c r="B66" s="46"/>
      <c r="C66" s="123"/>
      <c r="D66" s="46"/>
      <c r="E66" s="123"/>
      <c r="F66" s="70"/>
    </row>
    <row r="67" spans="1:6" x14ac:dyDescent="0.2">
      <c r="A67" s="46"/>
      <c r="B67" s="46"/>
      <c r="C67" s="123"/>
      <c r="D67" s="46"/>
      <c r="E67" s="123"/>
      <c r="F67" s="70"/>
    </row>
    <row r="68" spans="1:6" ht="11.25" customHeight="1" x14ac:dyDescent="0.2">
      <c r="A68" s="109" t="s">
        <v>116</v>
      </c>
      <c r="B68" s="122"/>
      <c r="C68" s="121"/>
      <c r="D68" s="70"/>
      <c r="E68" s="82" t="s">
        <v>115</v>
      </c>
    </row>
    <row r="69" spans="1:6" x14ac:dyDescent="0.2">
      <c r="A69" s="70"/>
      <c r="B69" s="70"/>
      <c r="C69" s="6"/>
      <c r="D69" s="70"/>
      <c r="E69" s="6"/>
      <c r="F69" s="70"/>
    </row>
    <row r="70" spans="1:6" ht="15" customHeight="1" x14ac:dyDescent="0.2">
      <c r="A70" s="120" t="s">
        <v>45</v>
      </c>
      <c r="B70" s="119" t="s">
        <v>46</v>
      </c>
      <c r="C70" s="117" t="s">
        <v>114</v>
      </c>
      <c r="D70" s="118" t="s">
        <v>113</v>
      </c>
      <c r="E70" s="117" t="s">
        <v>112</v>
      </c>
      <c r="F70" s="116"/>
    </row>
    <row r="71" spans="1:6" x14ac:dyDescent="0.2">
      <c r="A71" s="115"/>
      <c r="B71" s="115"/>
      <c r="C71" s="114"/>
      <c r="D71" s="114"/>
      <c r="E71" s="114"/>
      <c r="F71" s="9"/>
    </row>
    <row r="72" spans="1:6" x14ac:dyDescent="0.2">
      <c r="A72" s="115"/>
      <c r="B72" s="115"/>
      <c r="C72" s="114"/>
      <c r="D72" s="114"/>
      <c r="E72" s="114"/>
      <c r="F72" s="9"/>
    </row>
    <row r="73" spans="1:6" x14ac:dyDescent="0.2">
      <c r="A73" s="115"/>
      <c r="B73" s="115"/>
      <c r="C73" s="114"/>
      <c r="D73" s="114"/>
      <c r="E73" s="114"/>
      <c r="F73" s="9"/>
    </row>
    <row r="74" spans="1:6" x14ac:dyDescent="0.2">
      <c r="A74" s="115"/>
      <c r="B74" s="115"/>
      <c r="C74" s="114"/>
      <c r="D74" s="114"/>
      <c r="E74" s="114"/>
      <c r="F74" s="9"/>
    </row>
    <row r="75" spans="1:6" x14ac:dyDescent="0.2">
      <c r="A75" s="115"/>
      <c r="B75" s="115"/>
      <c r="C75" s="114"/>
      <c r="D75" s="114"/>
      <c r="E75" s="114"/>
      <c r="F75" s="9"/>
    </row>
    <row r="76" spans="1:6" x14ac:dyDescent="0.2">
      <c r="A76" s="115"/>
      <c r="B76" s="115"/>
      <c r="C76" s="114"/>
      <c r="D76" s="114"/>
      <c r="E76" s="114"/>
      <c r="F76" s="9"/>
    </row>
    <row r="77" spans="1:6" x14ac:dyDescent="0.2">
      <c r="A77" s="115"/>
      <c r="B77" s="115"/>
      <c r="C77" s="114"/>
      <c r="D77" s="114"/>
      <c r="E77" s="114"/>
      <c r="F77" s="9"/>
    </row>
    <row r="78" spans="1:6" x14ac:dyDescent="0.2">
      <c r="A78" s="113"/>
      <c r="B78" s="113" t="s">
        <v>111</v>
      </c>
      <c r="C78" s="112">
        <f>SUM(C71:C77)</f>
        <v>0</v>
      </c>
      <c r="D78" s="111"/>
      <c r="E78" s="110"/>
      <c r="F78" s="10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zoomScaleSheetLayoutView="100" workbookViewId="0">
      <selection activeCell="D21" sqref="D21"/>
    </sheetView>
  </sheetViews>
  <sheetFormatPr baseColWidth="10" defaultRowHeight="11.25" x14ac:dyDescent="0.2"/>
  <cols>
    <col min="1" max="1" width="24.140625" style="70" customWidth="1"/>
    <col min="2" max="2" width="50.7109375" style="70" customWidth="1"/>
    <col min="3" max="5" width="17.7109375" style="6" customWidth="1"/>
    <col min="6" max="7" width="17.7109375" style="70" customWidth="1"/>
    <col min="8" max="16384" width="11.42578125" style="70"/>
  </cols>
  <sheetData>
    <row r="1" spans="1:7" s="11" customFormat="1" ht="11.25" customHeight="1" x14ac:dyDescent="0.2">
      <c r="A1" s="20" t="s">
        <v>43</v>
      </c>
      <c r="B1" s="20"/>
      <c r="C1" s="12"/>
      <c r="D1" s="12"/>
      <c r="E1" s="12"/>
      <c r="F1" s="252"/>
      <c r="G1" s="5"/>
    </row>
    <row r="2" spans="1:7" s="11" customFormat="1" ht="11.25" customHeight="1" x14ac:dyDescent="0.2">
      <c r="A2" s="20" t="s">
        <v>0</v>
      </c>
      <c r="B2" s="20"/>
      <c r="C2" s="12"/>
      <c r="D2" s="12"/>
      <c r="E2" s="12"/>
    </row>
    <row r="3" spans="1:7" s="11" customFormat="1" x14ac:dyDescent="0.2">
      <c r="A3" s="20" t="str">
        <f>'ESF-01'!A3</f>
        <v>AL 31 DE DICIEMBRE DE 2017</v>
      </c>
      <c r="C3" s="12"/>
      <c r="D3" s="12"/>
      <c r="E3" s="12"/>
    </row>
    <row r="4" spans="1:7" s="11" customFormat="1" x14ac:dyDescent="0.2">
      <c r="C4" s="12"/>
      <c r="D4" s="12"/>
      <c r="E4" s="12"/>
    </row>
    <row r="5" spans="1:7" s="11" customFormat="1" ht="11.25" customHeight="1" x14ac:dyDescent="0.2">
      <c r="A5" s="109" t="s">
        <v>240</v>
      </c>
      <c r="B5" s="109"/>
      <c r="C5" s="12"/>
      <c r="D5" s="12"/>
      <c r="E5" s="12"/>
      <c r="G5" s="82" t="s">
        <v>239</v>
      </c>
    </row>
    <row r="6" spans="1:7" s="23" customFormat="1" x14ac:dyDescent="0.2">
      <c r="A6" s="173"/>
      <c r="B6" s="173"/>
      <c r="C6" s="22"/>
      <c r="D6" s="229"/>
      <c r="E6" s="229"/>
    </row>
    <row r="7" spans="1:7" ht="15" customHeight="1" x14ac:dyDescent="0.2">
      <c r="A7" s="120" t="s">
        <v>45</v>
      </c>
      <c r="B7" s="119" t="s">
        <v>46</v>
      </c>
      <c r="C7" s="185" t="s">
        <v>47</v>
      </c>
      <c r="D7" s="185" t="s">
        <v>48</v>
      </c>
      <c r="E7" s="251" t="s">
        <v>238</v>
      </c>
      <c r="F7" s="208" t="s">
        <v>113</v>
      </c>
      <c r="G7" s="208" t="s">
        <v>210</v>
      </c>
    </row>
    <row r="8" spans="1:7" x14ac:dyDescent="0.2">
      <c r="A8" s="130" t="s">
        <v>793</v>
      </c>
      <c r="B8" s="130" t="s">
        <v>794</v>
      </c>
      <c r="C8" s="146">
        <v>-78137212.459999993</v>
      </c>
      <c r="D8" s="146">
        <v>-78137212.459999993</v>
      </c>
      <c r="E8" s="146">
        <v>0</v>
      </c>
      <c r="F8" s="207" t="s">
        <v>890</v>
      </c>
      <c r="G8" s="179" t="s">
        <v>891</v>
      </c>
    </row>
    <row r="9" spans="1:7" x14ac:dyDescent="0.2">
      <c r="A9" s="130" t="s">
        <v>795</v>
      </c>
      <c r="B9" s="130" t="s">
        <v>796</v>
      </c>
      <c r="C9" s="146">
        <v>-2999999.7</v>
      </c>
      <c r="D9" s="146">
        <v>-2999999.7</v>
      </c>
      <c r="E9" s="146">
        <v>0</v>
      </c>
      <c r="F9" s="146" t="s">
        <v>890</v>
      </c>
      <c r="G9" s="179" t="s">
        <v>892</v>
      </c>
    </row>
    <row r="10" spans="1:7" x14ac:dyDescent="0.2">
      <c r="A10" s="130" t="s">
        <v>797</v>
      </c>
      <c r="B10" s="130" t="s">
        <v>796</v>
      </c>
      <c r="C10" s="146">
        <v>7652757.3899999997</v>
      </c>
      <c r="D10" s="146">
        <v>7652757.3899999997</v>
      </c>
      <c r="E10" s="146">
        <v>0</v>
      </c>
      <c r="F10" s="146" t="s">
        <v>890</v>
      </c>
      <c r="G10" s="179" t="s">
        <v>892</v>
      </c>
    </row>
    <row r="11" spans="1:7" x14ac:dyDescent="0.2">
      <c r="A11" s="130" t="s">
        <v>798</v>
      </c>
      <c r="B11" s="130" t="s">
        <v>799</v>
      </c>
      <c r="C11" s="146">
        <v>-429578.23999999999</v>
      </c>
      <c r="D11" s="146">
        <v>-429578.23999999999</v>
      </c>
      <c r="E11" s="146">
        <v>0</v>
      </c>
      <c r="F11" s="146" t="s">
        <v>893</v>
      </c>
      <c r="G11" s="179" t="s">
        <v>891</v>
      </c>
    </row>
    <row r="12" spans="1:7" x14ac:dyDescent="0.2">
      <c r="A12" s="130" t="s">
        <v>800</v>
      </c>
      <c r="B12" s="130" t="s">
        <v>801</v>
      </c>
      <c r="C12" s="146">
        <v>78227595.120000005</v>
      </c>
      <c r="D12" s="146">
        <v>78227595.120000005</v>
      </c>
      <c r="E12" s="146">
        <v>0</v>
      </c>
      <c r="F12" s="146" t="s">
        <v>894</v>
      </c>
      <c r="G12" s="179" t="s">
        <v>892</v>
      </c>
    </row>
    <row r="13" spans="1:7" x14ac:dyDescent="0.2">
      <c r="A13" s="130" t="s">
        <v>802</v>
      </c>
      <c r="B13" s="130" t="s">
        <v>803</v>
      </c>
      <c r="C13" s="146">
        <v>266886.13</v>
      </c>
      <c r="D13" s="146">
        <v>266886.13</v>
      </c>
      <c r="E13" s="146">
        <v>0</v>
      </c>
      <c r="F13" s="146" t="s">
        <v>894</v>
      </c>
      <c r="G13" s="179" t="s">
        <v>891</v>
      </c>
    </row>
    <row r="14" spans="1:7" x14ac:dyDescent="0.2">
      <c r="A14" s="130" t="s">
        <v>804</v>
      </c>
      <c r="B14" s="130" t="s">
        <v>805</v>
      </c>
      <c r="C14" s="146">
        <v>15742561.369999999</v>
      </c>
      <c r="D14" s="146">
        <v>15742561.369999999</v>
      </c>
      <c r="E14" s="146">
        <v>0</v>
      </c>
      <c r="F14" s="146" t="s">
        <v>894</v>
      </c>
      <c r="G14" s="179" t="s">
        <v>891</v>
      </c>
    </row>
    <row r="15" spans="1:7" x14ac:dyDescent="0.2">
      <c r="A15" s="130" t="s">
        <v>806</v>
      </c>
      <c r="B15" s="130" t="s">
        <v>807</v>
      </c>
      <c r="C15" s="146">
        <v>58326296.399999999</v>
      </c>
      <c r="D15" s="146">
        <v>58326296.399999999</v>
      </c>
      <c r="E15" s="146">
        <v>0</v>
      </c>
      <c r="F15" s="146" t="s">
        <v>894</v>
      </c>
      <c r="G15" s="179" t="s">
        <v>891</v>
      </c>
    </row>
    <row r="16" spans="1:7" x14ac:dyDescent="0.2">
      <c r="A16" s="130" t="s">
        <v>808</v>
      </c>
      <c r="B16" s="130" t="s">
        <v>809</v>
      </c>
      <c r="C16" s="146">
        <v>12087833.810000001</v>
      </c>
      <c r="D16" s="146">
        <v>12087833.810000001</v>
      </c>
      <c r="E16" s="146">
        <v>0</v>
      </c>
      <c r="F16" s="146" t="s">
        <v>890</v>
      </c>
      <c r="G16" s="179" t="s">
        <v>891</v>
      </c>
    </row>
    <row r="17" spans="1:7" x14ac:dyDescent="0.2">
      <c r="A17" s="130" t="s">
        <v>810</v>
      </c>
      <c r="B17" s="130" t="s">
        <v>811</v>
      </c>
      <c r="C17" s="146">
        <v>2876885</v>
      </c>
      <c r="D17" s="146">
        <v>2876885</v>
      </c>
      <c r="E17" s="146">
        <v>0</v>
      </c>
      <c r="F17" s="146" t="s">
        <v>890</v>
      </c>
      <c r="G17" s="179" t="s">
        <v>892</v>
      </c>
    </row>
    <row r="18" spans="1:7" x14ac:dyDescent="0.2">
      <c r="A18" s="130" t="s">
        <v>812</v>
      </c>
      <c r="B18" s="130" t="s">
        <v>813</v>
      </c>
      <c r="C18" s="146">
        <v>-361286.89</v>
      </c>
      <c r="D18" s="146">
        <v>-361286.89</v>
      </c>
      <c r="E18" s="146">
        <v>0</v>
      </c>
      <c r="F18" s="146" t="s">
        <v>894</v>
      </c>
      <c r="G18" s="179" t="s">
        <v>891</v>
      </c>
    </row>
    <row r="19" spans="1:7" x14ac:dyDescent="0.2">
      <c r="A19" s="130" t="s">
        <v>945</v>
      </c>
      <c r="B19" s="130" t="s">
        <v>940</v>
      </c>
      <c r="C19" s="146">
        <v>0</v>
      </c>
      <c r="D19" s="146">
        <v>2831096.59</v>
      </c>
      <c r="E19" s="146">
        <v>2970392.34</v>
      </c>
      <c r="F19" s="146" t="s">
        <v>894</v>
      </c>
      <c r="G19" s="179" t="s">
        <v>891</v>
      </c>
    </row>
    <row r="20" spans="1:7" x14ac:dyDescent="0.2">
      <c r="A20" s="130" t="s">
        <v>946</v>
      </c>
      <c r="B20" s="130" t="s">
        <v>947</v>
      </c>
      <c r="C20" s="146">
        <v>0</v>
      </c>
      <c r="D20" s="146">
        <v>1196552.43</v>
      </c>
      <c r="E20" s="146">
        <v>1196552.43</v>
      </c>
      <c r="F20" s="146" t="s">
        <v>894</v>
      </c>
      <c r="G20" s="179" t="s">
        <v>891</v>
      </c>
    </row>
    <row r="21" spans="1:7" x14ac:dyDescent="0.2">
      <c r="A21" s="130" t="s">
        <v>948</v>
      </c>
      <c r="B21" s="130" t="s">
        <v>944</v>
      </c>
      <c r="C21" s="146">
        <v>0</v>
      </c>
      <c r="D21" s="146">
        <v>11802662.1</v>
      </c>
      <c r="E21" s="146">
        <v>11802662.1</v>
      </c>
      <c r="F21" s="146" t="s">
        <v>894</v>
      </c>
      <c r="G21" s="179" t="s">
        <v>891</v>
      </c>
    </row>
    <row r="22" spans="1:7" x14ac:dyDescent="0.2">
      <c r="A22" s="130"/>
      <c r="B22" s="130"/>
      <c r="C22" s="146"/>
      <c r="D22" s="146"/>
      <c r="E22" s="146"/>
      <c r="F22" s="146"/>
      <c r="G22" s="179"/>
    </row>
    <row r="23" spans="1:7" x14ac:dyDescent="0.2">
      <c r="A23" s="130"/>
      <c r="B23" s="130"/>
      <c r="C23" s="146"/>
      <c r="D23" s="146"/>
      <c r="E23" s="146"/>
      <c r="F23" s="179"/>
      <c r="G23" s="179"/>
    </row>
    <row r="24" spans="1:7" x14ac:dyDescent="0.2">
      <c r="A24" s="176"/>
      <c r="B24" s="145" t="s">
        <v>237</v>
      </c>
      <c r="C24" s="131">
        <f>SUM(C8:C23)</f>
        <v>93252737.930000022</v>
      </c>
      <c r="D24" s="131">
        <f>SUM(D8:D23)</f>
        <v>109083049.05000003</v>
      </c>
      <c r="E24" s="111">
        <f>SUM(E8:E23)</f>
        <v>15969606.869999999</v>
      </c>
      <c r="F24" s="250"/>
      <c r="G24" s="250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1.5354330708661419" bottom="0.74803149606299213" header="0.31496062992125984" footer="0.31496062992125984"/>
  <pageSetup scale="73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zoomScaleSheetLayoutView="100" workbookViewId="0">
      <selection activeCell="D37" sqref="D37"/>
    </sheetView>
  </sheetViews>
  <sheetFormatPr baseColWidth="10" defaultRowHeight="11.25" x14ac:dyDescent="0.2"/>
  <cols>
    <col min="1" max="1" width="24.28515625" style="70" customWidth="1"/>
    <col min="2" max="2" width="50.7109375" style="70" customWidth="1"/>
    <col min="3" max="5" width="17.7109375" style="6" customWidth="1"/>
    <col min="6" max="6" width="17.7109375" style="70" customWidth="1"/>
    <col min="7" max="16384" width="11.42578125" style="70"/>
  </cols>
  <sheetData>
    <row r="1" spans="1:6" s="11" customFormat="1" x14ac:dyDescent="0.2">
      <c r="A1" s="20" t="s">
        <v>43</v>
      </c>
      <c r="B1" s="20"/>
      <c r="C1" s="12"/>
      <c r="D1" s="12"/>
      <c r="E1" s="12"/>
      <c r="F1" s="5"/>
    </row>
    <row r="2" spans="1:6" s="11" customFormat="1" x14ac:dyDescent="0.2">
      <c r="A2" s="20" t="s">
        <v>0</v>
      </c>
      <c r="B2" s="20"/>
      <c r="C2" s="12"/>
      <c r="D2" s="12"/>
      <c r="E2" s="12"/>
    </row>
    <row r="3" spans="1:6" s="11" customFormat="1" x14ac:dyDescent="0.2">
      <c r="A3" s="20" t="str">
        <f>'ESF-01'!A3</f>
        <v>AL 31 DE DICIEMBRE DE 2017</v>
      </c>
      <c r="C3" s="12"/>
      <c r="D3" s="12"/>
      <c r="E3" s="12"/>
    </row>
    <row r="4" spans="1:6" s="11" customFormat="1" x14ac:dyDescent="0.2">
      <c r="C4" s="12"/>
      <c r="D4" s="12"/>
      <c r="E4" s="12"/>
    </row>
    <row r="5" spans="1:6" s="11" customFormat="1" ht="11.25" customHeight="1" x14ac:dyDescent="0.2">
      <c r="A5" s="109" t="s">
        <v>243</v>
      </c>
      <c r="B5" s="109"/>
      <c r="C5" s="12"/>
      <c r="D5" s="12"/>
      <c r="E5" s="12"/>
      <c r="F5" s="82" t="s">
        <v>242</v>
      </c>
    </row>
    <row r="6" spans="1:6" s="23" customFormat="1" x14ac:dyDescent="0.2">
      <c r="A6" s="173"/>
      <c r="B6" s="173"/>
      <c r="C6" s="22"/>
      <c r="D6" s="229"/>
      <c r="E6" s="229"/>
    </row>
    <row r="7" spans="1:6" ht="15" customHeight="1" x14ac:dyDescent="0.2">
      <c r="A7" s="120" t="s">
        <v>45</v>
      </c>
      <c r="B7" s="119" t="s">
        <v>46</v>
      </c>
      <c r="C7" s="185" t="s">
        <v>47</v>
      </c>
      <c r="D7" s="185" t="s">
        <v>48</v>
      </c>
      <c r="E7" s="251" t="s">
        <v>238</v>
      </c>
      <c r="F7" s="251" t="s">
        <v>210</v>
      </c>
    </row>
    <row r="8" spans="1:6" x14ac:dyDescent="0.2">
      <c r="A8" s="130" t="s">
        <v>814</v>
      </c>
      <c r="B8" s="130" t="s">
        <v>815</v>
      </c>
      <c r="C8" s="146">
        <v>0</v>
      </c>
      <c r="D8" s="146">
        <v>-559892.09</v>
      </c>
      <c r="E8" s="146">
        <v>-272405.61</v>
      </c>
      <c r="F8" s="253" t="s">
        <v>891</v>
      </c>
    </row>
    <row r="9" spans="1:6" x14ac:dyDescent="0.2">
      <c r="A9" s="130" t="s">
        <v>816</v>
      </c>
      <c r="B9" s="130" t="s">
        <v>817</v>
      </c>
      <c r="C9" s="146">
        <v>6199819.7000000002</v>
      </c>
      <c r="D9" s="146">
        <v>6199819.7000000002</v>
      </c>
      <c r="E9" s="146">
        <v>0</v>
      </c>
      <c r="F9" s="253" t="s">
        <v>891</v>
      </c>
    </row>
    <row r="10" spans="1:6" x14ac:dyDescent="0.2">
      <c r="A10" s="130" t="s">
        <v>818</v>
      </c>
      <c r="B10" s="130" t="s">
        <v>819</v>
      </c>
      <c r="C10" s="146">
        <v>3521278.39</v>
      </c>
      <c r="D10" s="146">
        <v>3521278.39</v>
      </c>
      <c r="E10" s="146">
        <v>0</v>
      </c>
      <c r="F10" s="253" t="s">
        <v>891</v>
      </c>
    </row>
    <row r="11" spans="1:6" x14ac:dyDescent="0.2">
      <c r="A11" s="130" t="s">
        <v>820</v>
      </c>
      <c r="B11" s="130" t="s">
        <v>821</v>
      </c>
      <c r="C11" s="146">
        <v>-2774053.89</v>
      </c>
      <c r="D11" s="146">
        <v>-2774053.89</v>
      </c>
      <c r="E11" s="146">
        <v>0</v>
      </c>
      <c r="F11" s="253" t="s">
        <v>891</v>
      </c>
    </row>
    <row r="12" spans="1:6" x14ac:dyDescent="0.2">
      <c r="A12" s="130" t="s">
        <v>822</v>
      </c>
      <c r="B12" s="130" t="s">
        <v>823</v>
      </c>
      <c r="C12" s="146">
        <v>9963.14</v>
      </c>
      <c r="D12" s="146">
        <v>9963.14</v>
      </c>
      <c r="E12" s="146">
        <v>0</v>
      </c>
      <c r="F12" s="253" t="s">
        <v>891</v>
      </c>
    </row>
    <row r="13" spans="1:6" x14ac:dyDescent="0.2">
      <c r="A13" s="130" t="s">
        <v>824</v>
      </c>
      <c r="B13" s="130" t="s">
        <v>825</v>
      </c>
      <c r="C13" s="146">
        <v>-4402980.21</v>
      </c>
      <c r="D13" s="146">
        <v>-4402980.21</v>
      </c>
      <c r="E13" s="146">
        <v>0</v>
      </c>
      <c r="F13" s="253" t="s">
        <v>891</v>
      </c>
    </row>
    <row r="14" spans="1:6" x14ac:dyDescent="0.2">
      <c r="A14" s="130" t="s">
        <v>826</v>
      </c>
      <c r="B14" s="130" t="s">
        <v>827</v>
      </c>
      <c r="C14" s="146">
        <v>-2200265.02</v>
      </c>
      <c r="D14" s="146">
        <v>-2200265.02</v>
      </c>
      <c r="E14" s="146">
        <v>0</v>
      </c>
      <c r="F14" s="253" t="s">
        <v>891</v>
      </c>
    </row>
    <row r="15" spans="1:6" x14ac:dyDescent="0.2">
      <c r="A15" s="130" t="s">
        <v>828</v>
      </c>
      <c r="B15" s="130" t="s">
        <v>829</v>
      </c>
      <c r="C15" s="146">
        <v>-11519961.42</v>
      </c>
      <c r="D15" s="146">
        <v>-11519961.42</v>
      </c>
      <c r="E15" s="146">
        <v>0</v>
      </c>
      <c r="F15" s="253" t="s">
        <v>891</v>
      </c>
    </row>
    <row r="16" spans="1:6" x14ac:dyDescent="0.2">
      <c r="A16" s="130" t="s">
        <v>830</v>
      </c>
      <c r="B16" s="130" t="s">
        <v>831</v>
      </c>
      <c r="C16" s="146">
        <v>-47658787.689999998</v>
      </c>
      <c r="D16" s="146">
        <v>-47658787.689999998</v>
      </c>
      <c r="E16" s="146">
        <v>0</v>
      </c>
      <c r="F16" s="253" t="s">
        <v>891</v>
      </c>
    </row>
    <row r="17" spans="1:6" x14ac:dyDescent="0.2">
      <c r="A17" s="130" t="s">
        <v>832</v>
      </c>
      <c r="B17" s="130" t="s">
        <v>833</v>
      </c>
      <c r="C17" s="146">
        <v>-6130673.2400000002</v>
      </c>
      <c r="D17" s="146">
        <v>-6130673.2400000002</v>
      </c>
      <c r="E17" s="146">
        <v>0</v>
      </c>
      <c r="F17" s="253" t="s">
        <v>891</v>
      </c>
    </row>
    <row r="18" spans="1:6" x14ac:dyDescent="0.2">
      <c r="A18" s="130" t="s">
        <v>834</v>
      </c>
      <c r="B18" s="130" t="s">
        <v>835</v>
      </c>
      <c r="C18" s="146">
        <v>12911677.91</v>
      </c>
      <c r="D18" s="146">
        <v>12911677.91</v>
      </c>
      <c r="E18" s="146">
        <v>0</v>
      </c>
      <c r="F18" s="253" t="s">
        <v>891</v>
      </c>
    </row>
    <row r="19" spans="1:6" x14ac:dyDescent="0.2">
      <c r="A19" s="130" t="s">
        <v>836</v>
      </c>
      <c r="B19" s="130" t="s">
        <v>837</v>
      </c>
      <c r="C19" s="146">
        <v>-2323281.34</v>
      </c>
      <c r="D19" s="146">
        <v>-2323281.34</v>
      </c>
      <c r="E19" s="146">
        <v>0</v>
      </c>
      <c r="F19" s="253" t="s">
        <v>891</v>
      </c>
    </row>
    <row r="20" spans="1:6" x14ac:dyDescent="0.2">
      <c r="A20" s="130" t="s">
        <v>838</v>
      </c>
      <c r="B20" s="130" t="s">
        <v>839</v>
      </c>
      <c r="C20" s="146">
        <v>-1923262.63</v>
      </c>
      <c r="D20" s="146">
        <v>-1923262.63</v>
      </c>
      <c r="E20" s="146">
        <v>0</v>
      </c>
      <c r="F20" s="253" t="s">
        <v>891</v>
      </c>
    </row>
    <row r="21" spans="1:6" x14ac:dyDescent="0.2">
      <c r="A21" s="130" t="s">
        <v>840</v>
      </c>
      <c r="B21" s="130" t="s">
        <v>841</v>
      </c>
      <c r="C21" s="146">
        <v>957742.87</v>
      </c>
      <c r="D21" s="146">
        <v>957742.87</v>
      </c>
      <c r="E21" s="146">
        <v>0</v>
      </c>
      <c r="F21" s="253" t="s">
        <v>891</v>
      </c>
    </row>
    <row r="22" spans="1:6" x14ac:dyDescent="0.2">
      <c r="A22" s="130" t="s">
        <v>842</v>
      </c>
      <c r="B22" s="130" t="s">
        <v>843</v>
      </c>
      <c r="C22" s="146">
        <v>-748805.4</v>
      </c>
      <c r="D22" s="146">
        <v>-748805.4</v>
      </c>
      <c r="E22" s="146">
        <v>0</v>
      </c>
      <c r="F22" s="253" t="s">
        <v>891</v>
      </c>
    </row>
    <row r="23" spans="1:6" x14ac:dyDescent="0.2">
      <c r="A23" s="130" t="s">
        <v>844</v>
      </c>
      <c r="B23" s="130" t="s">
        <v>845</v>
      </c>
      <c r="C23" s="146">
        <v>2415305.92</v>
      </c>
      <c r="D23" s="146">
        <v>2415305.92</v>
      </c>
      <c r="E23" s="146">
        <v>0</v>
      </c>
      <c r="F23" s="253" t="s">
        <v>891</v>
      </c>
    </row>
    <row r="24" spans="1:6" x14ac:dyDescent="0.2">
      <c r="A24" s="130" t="s">
        <v>846</v>
      </c>
      <c r="B24" s="130" t="s">
        <v>847</v>
      </c>
      <c r="C24" s="146">
        <v>511041.31</v>
      </c>
      <c r="D24" s="146">
        <v>511041.31</v>
      </c>
      <c r="E24" s="146">
        <v>0</v>
      </c>
      <c r="F24" s="253" t="s">
        <v>891</v>
      </c>
    </row>
    <row r="25" spans="1:6" x14ac:dyDescent="0.2">
      <c r="A25" s="130" t="s">
        <v>848</v>
      </c>
      <c r="B25" s="130" t="s">
        <v>849</v>
      </c>
      <c r="C25" s="146">
        <v>11951568.380000001</v>
      </c>
      <c r="D25" s="146">
        <v>11951568.380000001</v>
      </c>
      <c r="E25" s="146">
        <v>0</v>
      </c>
      <c r="F25" s="253" t="s">
        <v>891</v>
      </c>
    </row>
    <row r="26" spans="1:6" x14ac:dyDescent="0.2">
      <c r="A26" s="130" t="s">
        <v>850</v>
      </c>
      <c r="B26" s="130" t="s">
        <v>851</v>
      </c>
      <c r="C26" s="146">
        <v>21832171.190000001</v>
      </c>
      <c r="D26" s="146">
        <v>21832171.190000001</v>
      </c>
      <c r="E26" s="146">
        <v>0</v>
      </c>
      <c r="F26" s="253" t="s">
        <v>891</v>
      </c>
    </row>
    <row r="27" spans="1:6" x14ac:dyDescent="0.2">
      <c r="A27" s="130" t="s">
        <v>852</v>
      </c>
      <c r="B27" s="130" t="s">
        <v>853</v>
      </c>
      <c r="C27" s="146">
        <v>-323075.42</v>
      </c>
      <c r="D27" s="146">
        <v>-323075.42</v>
      </c>
      <c r="E27" s="146">
        <v>0</v>
      </c>
      <c r="F27" s="253" t="s">
        <v>891</v>
      </c>
    </row>
    <row r="28" spans="1:6" x14ac:dyDescent="0.2">
      <c r="A28" s="130" t="s">
        <v>854</v>
      </c>
      <c r="B28" s="130" t="s">
        <v>855</v>
      </c>
      <c r="C28" s="146">
        <v>-10857002</v>
      </c>
      <c r="D28" s="146">
        <v>-10851617.210000001</v>
      </c>
      <c r="E28" s="146">
        <v>4296.1099999999997</v>
      </c>
      <c r="F28" s="253" t="s">
        <v>891</v>
      </c>
    </row>
    <row r="29" spans="1:6" x14ac:dyDescent="0.2">
      <c r="A29" s="130" t="s">
        <v>856</v>
      </c>
      <c r="B29" s="130" t="s">
        <v>857</v>
      </c>
      <c r="C29" s="146">
        <v>-5132786.46</v>
      </c>
      <c r="D29" s="146">
        <v>-5123326.09</v>
      </c>
      <c r="E29" s="146">
        <v>99.36</v>
      </c>
      <c r="F29" s="253" t="s">
        <v>891</v>
      </c>
    </row>
    <row r="30" spans="1:6" x14ac:dyDescent="0.2">
      <c r="A30" s="130" t="s">
        <v>858</v>
      </c>
      <c r="B30" s="130" t="s">
        <v>859</v>
      </c>
      <c r="C30" s="146">
        <v>808321.65</v>
      </c>
      <c r="D30" s="146">
        <v>811048.93</v>
      </c>
      <c r="E30" s="146">
        <v>617.32000000000005</v>
      </c>
      <c r="F30" s="253" t="s">
        <v>891</v>
      </c>
    </row>
    <row r="31" spans="1:6" x14ac:dyDescent="0.2">
      <c r="A31" s="130" t="s">
        <v>860</v>
      </c>
      <c r="B31" s="130" t="s">
        <v>861</v>
      </c>
      <c r="C31" s="146">
        <v>-2254720.2200000002</v>
      </c>
      <c r="D31" s="146">
        <v>-2252141.5099999998</v>
      </c>
      <c r="E31" s="146">
        <v>2286.75</v>
      </c>
      <c r="F31" s="253" t="s">
        <v>891</v>
      </c>
    </row>
    <row r="32" spans="1:6" x14ac:dyDescent="0.2">
      <c r="A32" s="130" t="s">
        <v>862</v>
      </c>
      <c r="B32" s="130" t="s">
        <v>863</v>
      </c>
      <c r="C32" s="146">
        <v>-10495863.34</v>
      </c>
      <c r="D32" s="146">
        <v>-10494037.470000001</v>
      </c>
      <c r="E32" s="146">
        <v>1825.87</v>
      </c>
      <c r="F32" s="253" t="s">
        <v>891</v>
      </c>
    </row>
    <row r="33" spans="1:6" x14ac:dyDescent="0.2">
      <c r="A33" s="130" t="s">
        <v>864</v>
      </c>
      <c r="B33" s="130" t="s">
        <v>865</v>
      </c>
      <c r="C33" s="146">
        <v>-1324308.1299999999</v>
      </c>
      <c r="D33" s="146">
        <v>-1324308.1299999999</v>
      </c>
      <c r="E33" s="146">
        <v>0</v>
      </c>
      <c r="F33" s="253" t="s">
        <v>891</v>
      </c>
    </row>
    <row r="34" spans="1:6" x14ac:dyDescent="0.2">
      <c r="A34" s="130"/>
      <c r="B34" s="130"/>
      <c r="C34" s="146"/>
      <c r="D34" s="146"/>
      <c r="E34" s="146"/>
      <c r="F34" s="253"/>
    </row>
    <row r="35" spans="1:6" x14ac:dyDescent="0.2">
      <c r="A35" s="145"/>
      <c r="B35" s="145" t="s">
        <v>241</v>
      </c>
      <c r="C35" s="144">
        <f>SUM(C8:C34)</f>
        <v>-48950935.949999996</v>
      </c>
      <c r="D35" s="144">
        <f>SUM(D8:D34)</f>
        <v>-49488851.020000003</v>
      </c>
      <c r="E35" s="144">
        <f>SUM(E8:E34)</f>
        <v>-263280.2</v>
      </c>
      <c r="F35" s="145"/>
    </row>
  </sheetData>
  <protectedRanges>
    <protectedRange sqref="F35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0866141732283472" right="0.70866141732283472" top="1.7322834645669292" bottom="0.74803149606299213" header="0.31496062992125984" footer="0.31496062992125984"/>
  <pageSetup scale="79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zoomScaleNormal="100" zoomScaleSheetLayoutView="100" workbookViewId="0">
      <selection activeCell="D11" sqref="D11"/>
    </sheetView>
  </sheetViews>
  <sheetFormatPr baseColWidth="10" defaultRowHeight="11.25" x14ac:dyDescent="0.2"/>
  <cols>
    <col min="1" max="1" width="24.42578125" style="46" customWidth="1"/>
    <col min="2" max="2" width="50.7109375" style="46" customWidth="1"/>
    <col min="3" max="5" width="17.7109375" style="34" customWidth="1"/>
    <col min="6" max="16384" width="11.42578125" style="70"/>
  </cols>
  <sheetData>
    <row r="1" spans="1:5" s="11" customFormat="1" x14ac:dyDescent="0.2">
      <c r="A1" s="20" t="s">
        <v>43</v>
      </c>
      <c r="B1" s="20"/>
      <c r="C1" s="21"/>
      <c r="D1" s="21"/>
      <c r="E1" s="155"/>
    </row>
    <row r="2" spans="1:5" s="11" customFormat="1" x14ac:dyDescent="0.2">
      <c r="A2" s="20" t="s">
        <v>0</v>
      </c>
      <c r="B2" s="20"/>
      <c r="C2" s="21"/>
      <c r="D2" s="21"/>
      <c r="E2" s="21"/>
    </row>
    <row r="3" spans="1:5" s="11" customFormat="1" x14ac:dyDescent="0.2">
      <c r="A3" s="20" t="str">
        <f>'ESF-01'!A3</f>
        <v>AL 31 DE DICIEMBRE DE 2017</v>
      </c>
      <c r="C3" s="21"/>
      <c r="D3" s="21"/>
      <c r="E3" s="21"/>
    </row>
    <row r="4" spans="1:5" s="11" customFormat="1" x14ac:dyDescent="0.2">
      <c r="C4" s="21"/>
      <c r="D4" s="21"/>
      <c r="E4" s="21"/>
    </row>
    <row r="5" spans="1:5" s="11" customFormat="1" ht="11.25" customHeight="1" x14ac:dyDescent="0.2">
      <c r="A5" s="201" t="s">
        <v>246</v>
      </c>
      <c r="C5" s="21"/>
      <c r="D5" s="21"/>
      <c r="E5" s="259" t="s">
        <v>245</v>
      </c>
    </row>
    <row r="6" spans="1:5" s="23" customFormat="1" x14ac:dyDescent="0.2">
      <c r="A6" s="116"/>
      <c r="B6" s="116"/>
      <c r="C6" s="258"/>
      <c r="D6" s="257"/>
      <c r="E6" s="257"/>
    </row>
    <row r="7" spans="1:5" ht="15" customHeight="1" x14ac:dyDescent="0.2">
      <c r="A7" s="120" t="s">
        <v>45</v>
      </c>
      <c r="B7" s="119" t="s">
        <v>46</v>
      </c>
      <c r="C7" s="185" t="s">
        <v>47</v>
      </c>
      <c r="D7" s="185" t="s">
        <v>48</v>
      </c>
      <c r="E7" s="185" t="s">
        <v>49</v>
      </c>
    </row>
    <row r="8" spans="1:5" x14ac:dyDescent="0.2">
      <c r="A8" s="179" t="s">
        <v>866</v>
      </c>
      <c r="B8" s="179" t="s">
        <v>867</v>
      </c>
      <c r="C8" s="146">
        <f>+C9</f>
        <v>5000</v>
      </c>
      <c r="D8" s="146">
        <f>+D9</f>
        <v>5000</v>
      </c>
      <c r="E8" s="146">
        <f>+E9</f>
        <v>0</v>
      </c>
    </row>
    <row r="9" spans="1:5" x14ac:dyDescent="0.2">
      <c r="A9" s="179" t="s">
        <v>868</v>
      </c>
      <c r="B9" s="179" t="s">
        <v>869</v>
      </c>
      <c r="C9" s="146">
        <v>5000</v>
      </c>
      <c r="D9" s="146">
        <v>5000</v>
      </c>
      <c r="E9" s="146">
        <f>+D9-C9</f>
        <v>0</v>
      </c>
    </row>
    <row r="10" spans="1:5" x14ac:dyDescent="0.2">
      <c r="A10" s="179" t="s">
        <v>870</v>
      </c>
      <c r="B10" s="179" t="s">
        <v>871</v>
      </c>
      <c r="C10" s="146">
        <f>+C11</f>
        <v>35762147.299999997</v>
      </c>
      <c r="D10" s="146">
        <f>+D11</f>
        <v>36903150.850000001</v>
      </c>
      <c r="E10" s="146">
        <f>+E11</f>
        <v>1141003.5500000045</v>
      </c>
    </row>
    <row r="11" spans="1:5" x14ac:dyDescent="0.2">
      <c r="A11" s="179" t="s">
        <v>872</v>
      </c>
      <c r="B11" s="179" t="s">
        <v>873</v>
      </c>
      <c r="C11" s="146">
        <v>35762147.299999997</v>
      </c>
      <c r="D11" s="146">
        <v>36903150.850000001</v>
      </c>
      <c r="E11" s="146">
        <f>+D11-C11</f>
        <v>1141003.5500000045</v>
      </c>
    </row>
    <row r="12" spans="1:5" x14ac:dyDescent="0.2">
      <c r="A12" s="179"/>
      <c r="B12" s="179"/>
      <c r="C12" s="146"/>
      <c r="D12" s="146"/>
      <c r="E12" s="146"/>
    </row>
    <row r="13" spans="1:5" x14ac:dyDescent="0.2">
      <c r="A13" s="256"/>
      <c r="B13" s="256"/>
      <c r="C13" s="255"/>
      <c r="D13" s="255"/>
      <c r="E13" s="255"/>
    </row>
    <row r="14" spans="1:5" s="7" customFormat="1" x14ac:dyDescent="0.2">
      <c r="A14" s="145"/>
      <c r="B14" s="145" t="s">
        <v>244</v>
      </c>
      <c r="C14" s="144">
        <f>C8+C10</f>
        <v>35767147.299999997</v>
      </c>
      <c r="D14" s="144">
        <f t="shared" ref="D14:E14" si="0">D8+D10</f>
        <v>36908150.850000001</v>
      </c>
      <c r="E14" s="144">
        <f t="shared" si="0"/>
        <v>1141003.5500000045</v>
      </c>
    </row>
    <row r="15" spans="1:5" s="7" customFormat="1" x14ac:dyDescent="0.2">
      <c r="A15" s="241"/>
      <c r="B15" s="241"/>
      <c r="C15" s="254"/>
      <c r="D15" s="254"/>
      <c r="E15" s="254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1.7322834645669292" bottom="0.74803149606299213" header="0.31496062992125984" footer="0.31496062992125984"/>
  <pageSetup scale="95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opLeftCell="A4" zoomScaleNormal="100" zoomScaleSheetLayoutView="100" workbookViewId="0">
      <selection activeCell="C8" sqref="C8:C9"/>
    </sheetView>
  </sheetViews>
  <sheetFormatPr baseColWidth="10" defaultRowHeight="11.25" x14ac:dyDescent="0.2"/>
  <cols>
    <col min="1" max="1" width="24" style="46" customWidth="1"/>
    <col min="2" max="2" width="50.7109375" style="46" customWidth="1"/>
    <col min="3" max="3" width="17.7109375" style="34" customWidth="1"/>
    <col min="4" max="4" width="17.7109375" style="35" customWidth="1"/>
    <col min="5" max="16384" width="11.42578125" style="70"/>
  </cols>
  <sheetData>
    <row r="1" spans="1:4" s="11" customFormat="1" x14ac:dyDescent="0.2">
      <c r="A1" s="20" t="s">
        <v>43</v>
      </c>
      <c r="B1" s="20"/>
      <c r="C1" s="271"/>
      <c r="D1" s="273"/>
    </row>
    <row r="2" spans="1:4" s="11" customFormat="1" x14ac:dyDescent="0.2">
      <c r="A2" s="20" t="s">
        <v>0</v>
      </c>
      <c r="B2" s="20"/>
      <c r="C2" s="271"/>
      <c r="D2" s="272"/>
    </row>
    <row r="3" spans="1:4" s="11" customFormat="1" ht="15.75" x14ac:dyDescent="0.25">
      <c r="A3" s="20" t="str">
        <f>'ESF-01'!A3</f>
        <v>AL 31 DE DICIEMBRE DE 2017</v>
      </c>
      <c r="B3" s="346"/>
      <c r="C3" s="271"/>
      <c r="D3" s="272"/>
    </row>
    <row r="4" spans="1:4" s="11" customFormat="1" x14ac:dyDescent="0.2">
      <c r="C4" s="271"/>
      <c r="D4" s="272"/>
    </row>
    <row r="5" spans="1:4" s="11" customFormat="1" ht="11.25" customHeight="1" x14ac:dyDescent="0.2">
      <c r="A5" s="381" t="s">
        <v>251</v>
      </c>
      <c r="B5" s="382"/>
      <c r="C5" s="271"/>
      <c r="D5" s="270" t="s">
        <v>249</v>
      </c>
    </row>
    <row r="6" spans="1:4" x14ac:dyDescent="0.2">
      <c r="A6" s="269"/>
      <c r="B6" s="269"/>
      <c r="C6" s="268"/>
      <c r="D6" s="267"/>
    </row>
    <row r="7" spans="1:4" ht="15" customHeight="1" x14ac:dyDescent="0.2">
      <c r="A7" s="120" t="s">
        <v>45</v>
      </c>
      <c r="B7" s="119" t="s">
        <v>46</v>
      </c>
      <c r="C7" s="185" t="s">
        <v>49</v>
      </c>
      <c r="D7" s="208" t="s">
        <v>248</v>
      </c>
    </row>
    <row r="8" spans="1:4" x14ac:dyDescent="0.2">
      <c r="A8" s="265" t="s">
        <v>939</v>
      </c>
      <c r="B8" s="266" t="s">
        <v>940</v>
      </c>
      <c r="C8" s="264">
        <v>2285207.84</v>
      </c>
      <c r="D8" s="263">
        <v>0</v>
      </c>
    </row>
    <row r="9" spans="1:4" x14ac:dyDescent="0.2">
      <c r="A9" s="265" t="s">
        <v>943</v>
      </c>
      <c r="B9" s="266" t="s">
        <v>944</v>
      </c>
      <c r="C9" s="264">
        <v>11802662.1</v>
      </c>
      <c r="D9" s="263">
        <v>0</v>
      </c>
    </row>
    <row r="10" spans="1:4" x14ac:dyDescent="0.2">
      <c r="A10" s="265"/>
      <c r="B10" s="266"/>
      <c r="C10" s="264"/>
      <c r="D10" s="263"/>
    </row>
    <row r="11" spans="1:4" x14ac:dyDescent="0.2">
      <c r="A11" s="265"/>
      <c r="B11" s="266"/>
      <c r="C11" s="264"/>
      <c r="D11" s="263"/>
    </row>
    <row r="12" spans="1:4" x14ac:dyDescent="0.2">
      <c r="A12" s="265"/>
      <c r="B12" s="266"/>
      <c r="C12" s="264"/>
      <c r="D12" s="263"/>
    </row>
    <row r="13" spans="1:4" x14ac:dyDescent="0.2">
      <c r="A13" s="265"/>
      <c r="B13" s="265"/>
      <c r="C13" s="264"/>
      <c r="D13" s="263"/>
    </row>
    <row r="14" spans="1:4" x14ac:dyDescent="0.2">
      <c r="A14" s="262"/>
      <c r="B14" s="262" t="s">
        <v>189</v>
      </c>
      <c r="C14" s="261">
        <f>SUM(C8:C13)</f>
        <v>14087869.939999999</v>
      </c>
      <c r="D14" s="371">
        <v>0</v>
      </c>
    </row>
    <row r="17" spans="1:4" x14ac:dyDescent="0.2">
      <c r="A17" s="381" t="s">
        <v>250</v>
      </c>
      <c r="B17" s="382"/>
      <c r="C17" s="271"/>
      <c r="D17" s="270" t="s">
        <v>249</v>
      </c>
    </row>
    <row r="18" spans="1:4" x14ac:dyDescent="0.2">
      <c r="A18" s="269"/>
      <c r="B18" s="269"/>
      <c r="C18" s="268"/>
      <c r="D18" s="267"/>
    </row>
    <row r="19" spans="1:4" x14ac:dyDescent="0.2">
      <c r="A19" s="120" t="s">
        <v>45</v>
      </c>
      <c r="B19" s="119" t="s">
        <v>46</v>
      </c>
      <c r="C19" s="185" t="s">
        <v>49</v>
      </c>
      <c r="D19" s="208" t="s">
        <v>248</v>
      </c>
    </row>
    <row r="20" spans="1:4" x14ac:dyDescent="0.2">
      <c r="A20" s="265"/>
      <c r="B20" s="266"/>
      <c r="C20" s="264"/>
      <c r="D20" s="263"/>
    </row>
    <row r="21" spans="1:4" x14ac:dyDescent="0.2">
      <c r="A21" s="265"/>
      <c r="B21" s="266"/>
      <c r="C21" s="264"/>
      <c r="D21" s="263"/>
    </row>
    <row r="22" spans="1:4" x14ac:dyDescent="0.2">
      <c r="A22" s="265"/>
      <c r="B22" s="266"/>
      <c r="C22" s="264"/>
      <c r="D22" s="263"/>
    </row>
    <row r="23" spans="1:4" x14ac:dyDescent="0.2">
      <c r="A23" s="265"/>
      <c r="B23" s="266"/>
      <c r="C23" s="264"/>
      <c r="D23" s="263"/>
    </row>
    <row r="24" spans="1:4" x14ac:dyDescent="0.2">
      <c r="A24" s="265"/>
      <c r="B24" s="266"/>
      <c r="C24" s="264"/>
      <c r="D24" s="263"/>
    </row>
    <row r="25" spans="1:4" x14ac:dyDescent="0.2">
      <c r="A25" s="265"/>
      <c r="B25" s="266"/>
      <c r="C25" s="264"/>
      <c r="D25" s="263"/>
    </row>
    <row r="26" spans="1:4" x14ac:dyDescent="0.2">
      <c r="A26" s="265"/>
      <c r="B26" s="266"/>
      <c r="C26" s="264"/>
      <c r="D26" s="263"/>
    </row>
    <row r="27" spans="1:4" x14ac:dyDescent="0.2">
      <c r="A27" s="265"/>
      <c r="B27" s="266"/>
      <c r="C27" s="264"/>
      <c r="D27" s="263"/>
    </row>
    <row r="28" spans="1:4" x14ac:dyDescent="0.2">
      <c r="A28" s="265"/>
      <c r="B28" s="265"/>
      <c r="C28" s="264"/>
      <c r="D28" s="263"/>
    </row>
    <row r="29" spans="1:4" x14ac:dyDescent="0.2">
      <c r="A29" s="265"/>
      <c r="B29" s="266"/>
      <c r="C29" s="264"/>
      <c r="D29" s="263"/>
    </row>
    <row r="30" spans="1:4" x14ac:dyDescent="0.2">
      <c r="A30" s="265"/>
      <c r="B30" s="266"/>
      <c r="C30" s="264"/>
      <c r="D30" s="263"/>
    </row>
    <row r="31" spans="1:4" x14ac:dyDescent="0.2">
      <c r="A31" s="265"/>
      <c r="B31" s="266"/>
      <c r="C31" s="264"/>
      <c r="D31" s="263"/>
    </row>
    <row r="32" spans="1:4" x14ac:dyDescent="0.2">
      <c r="A32" s="265"/>
      <c r="B32" s="266"/>
      <c r="C32" s="264"/>
      <c r="D32" s="263"/>
    </row>
    <row r="33" spans="1:4" x14ac:dyDescent="0.2">
      <c r="A33" s="265"/>
      <c r="B33" s="266"/>
      <c r="C33" s="264"/>
      <c r="D33" s="263"/>
    </row>
    <row r="34" spans="1:4" x14ac:dyDescent="0.2">
      <c r="A34" s="265"/>
      <c r="B34" s="266"/>
      <c r="C34" s="264"/>
      <c r="D34" s="263"/>
    </row>
    <row r="35" spans="1:4" x14ac:dyDescent="0.2">
      <c r="A35" s="265"/>
      <c r="B35" s="266"/>
      <c r="C35" s="264"/>
      <c r="D35" s="263"/>
    </row>
    <row r="36" spans="1:4" x14ac:dyDescent="0.2">
      <c r="A36" s="265"/>
      <c r="B36" s="266"/>
      <c r="C36" s="264"/>
      <c r="D36" s="263"/>
    </row>
    <row r="37" spans="1:4" x14ac:dyDescent="0.2">
      <c r="A37" s="265"/>
      <c r="B37" s="266"/>
      <c r="C37" s="264"/>
      <c r="D37" s="263"/>
    </row>
    <row r="38" spans="1:4" x14ac:dyDescent="0.2">
      <c r="A38" s="265"/>
      <c r="B38" s="266"/>
      <c r="C38" s="264"/>
      <c r="D38" s="263"/>
    </row>
    <row r="39" spans="1:4" x14ac:dyDescent="0.2">
      <c r="A39" s="265"/>
      <c r="B39" s="266"/>
      <c r="C39" s="264"/>
      <c r="D39" s="263"/>
    </row>
    <row r="40" spans="1:4" x14ac:dyDescent="0.2">
      <c r="A40" s="265"/>
      <c r="B40" s="266"/>
      <c r="C40" s="264"/>
      <c r="D40" s="263"/>
    </row>
    <row r="41" spans="1:4" x14ac:dyDescent="0.2">
      <c r="A41" s="265"/>
      <c r="B41" s="266"/>
      <c r="C41" s="264"/>
      <c r="D41" s="263"/>
    </row>
    <row r="42" spans="1:4" x14ac:dyDescent="0.2">
      <c r="A42" s="265"/>
      <c r="B42" s="266"/>
      <c r="C42" s="264"/>
      <c r="D42" s="263"/>
    </row>
    <row r="43" spans="1:4" x14ac:dyDescent="0.2">
      <c r="A43" s="265"/>
      <c r="B43" s="265"/>
      <c r="C43" s="264"/>
      <c r="D43" s="263"/>
    </row>
    <row r="44" spans="1:4" x14ac:dyDescent="0.2">
      <c r="A44" s="262"/>
      <c r="B44" s="262" t="s">
        <v>247</v>
      </c>
      <c r="C44" s="261">
        <f>SUM(C20:C43)</f>
        <v>0</v>
      </c>
      <c r="D44" s="260">
        <v>0</v>
      </c>
    </row>
  </sheetData>
  <mergeCells count="2">
    <mergeCell ref="A5:B5"/>
    <mergeCell ref="A17:B17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Importe (saldo final) de las adquisiciones de bienes muebles e inmuebles efectuadas en el periodo al que corresponde la cuenta pública presentada." sqref="C19"/>
    <dataValidation allowBlank="1" showInputMessage="1" showErrorMessage="1" prompt="Detallar el porcentaje de estas adquisiciones que fueron realizadas mediante subsidios de capital del sector central (subsidiados por la federación, estado o municipio)." sqref="D7 D19"/>
  </dataValidations>
  <printOptions horizontalCentered="1"/>
  <pageMargins left="0.70866141732283472" right="0.70866141732283472" top="1.5354330708661419" bottom="0.74803149606299213" header="0.31496062992125984" footer="0.31496062992125984"/>
  <pageSetup scale="90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D20" sqref="D20"/>
    </sheetView>
  </sheetViews>
  <sheetFormatPr baseColWidth="10" defaultRowHeight="11.25" x14ac:dyDescent="0.2"/>
  <cols>
    <col min="1" max="1" width="24" style="46" customWidth="1"/>
    <col min="2" max="2" width="68" style="46" customWidth="1"/>
    <col min="3" max="3" width="17.7109375" style="34" customWidth="1"/>
    <col min="4" max="4" width="17.7109375" style="70" customWidth="1"/>
    <col min="5" max="16384" width="11.42578125" style="70"/>
  </cols>
  <sheetData>
    <row r="1" spans="1:4" s="11" customFormat="1" x14ac:dyDescent="0.2">
      <c r="A1" s="20" t="s">
        <v>43</v>
      </c>
      <c r="B1" s="20"/>
      <c r="C1" s="271"/>
    </row>
    <row r="2" spans="1:4" s="11" customFormat="1" x14ac:dyDescent="0.2">
      <c r="A2" s="20" t="s">
        <v>0</v>
      </c>
      <c r="B2" s="20"/>
      <c r="C2" s="271"/>
    </row>
    <row r="3" spans="1:4" s="11" customFormat="1" x14ac:dyDescent="0.2">
      <c r="A3" s="20" t="str">
        <f>'ESF-01'!A3</f>
        <v>AL 31 DE DICIEMBRE DE 2017</v>
      </c>
      <c r="B3" s="20"/>
      <c r="C3" s="271"/>
    </row>
    <row r="4" spans="1:4" s="11" customFormat="1" x14ac:dyDescent="0.2">
      <c r="A4" s="20"/>
      <c r="B4" s="20"/>
      <c r="C4" s="271"/>
    </row>
    <row r="5" spans="1:4" s="11" customFormat="1" x14ac:dyDescent="0.2">
      <c r="C5" s="271"/>
    </row>
    <row r="6" spans="1:4" s="11" customFormat="1" ht="11.25" customHeight="1" x14ac:dyDescent="0.2">
      <c r="A6" s="381" t="s">
        <v>104</v>
      </c>
      <c r="B6" s="382"/>
      <c r="C6" s="271"/>
      <c r="D6" s="287" t="s">
        <v>285</v>
      </c>
    </row>
    <row r="7" spans="1:4" x14ac:dyDescent="0.2">
      <c r="A7" s="269"/>
      <c r="B7" s="269"/>
      <c r="C7" s="268"/>
    </row>
    <row r="8" spans="1:4" ht="15" customHeight="1" x14ac:dyDescent="0.2">
      <c r="A8" s="120" t="s">
        <v>45</v>
      </c>
      <c r="B8" s="286" t="s">
        <v>46</v>
      </c>
      <c r="C8" s="185" t="s">
        <v>47</v>
      </c>
      <c r="D8" s="185" t="s">
        <v>48</v>
      </c>
    </row>
    <row r="9" spans="1:4" x14ac:dyDescent="0.2">
      <c r="A9" s="283">
        <v>5500</v>
      </c>
      <c r="B9" s="285" t="s">
        <v>284</v>
      </c>
      <c r="C9" s="279">
        <v>0</v>
      </c>
      <c r="D9" s="278">
        <v>145139.19</v>
      </c>
    </row>
    <row r="10" spans="1:4" x14ac:dyDescent="0.2">
      <c r="A10" s="281">
        <v>5510</v>
      </c>
      <c r="B10" s="284" t="s">
        <v>283</v>
      </c>
      <c r="C10" s="279">
        <v>0</v>
      </c>
      <c r="D10" s="278">
        <v>145139.19</v>
      </c>
    </row>
    <row r="11" spans="1:4" x14ac:dyDescent="0.2">
      <c r="A11" s="281">
        <v>5511</v>
      </c>
      <c r="B11" s="284" t="s">
        <v>282</v>
      </c>
      <c r="C11" s="279">
        <v>0</v>
      </c>
      <c r="D11" s="278">
        <v>0</v>
      </c>
    </row>
    <row r="12" spans="1:4" x14ac:dyDescent="0.2">
      <c r="A12" s="281">
        <v>5512</v>
      </c>
      <c r="B12" s="284" t="s">
        <v>281</v>
      </c>
      <c r="C12" s="279">
        <v>0</v>
      </c>
      <c r="D12" s="278">
        <v>0</v>
      </c>
    </row>
    <row r="13" spans="1:4" x14ac:dyDescent="0.2">
      <c r="A13" s="281">
        <v>5513</v>
      </c>
      <c r="B13" s="284" t="s">
        <v>280</v>
      </c>
      <c r="C13" s="279">
        <v>0</v>
      </c>
      <c r="D13" s="278">
        <v>0</v>
      </c>
    </row>
    <row r="14" spans="1:4" x14ac:dyDescent="0.2">
      <c r="A14" s="281">
        <v>5514</v>
      </c>
      <c r="B14" s="284" t="s">
        <v>279</v>
      </c>
      <c r="C14" s="279">
        <v>0</v>
      </c>
      <c r="D14" s="278">
        <v>0</v>
      </c>
    </row>
    <row r="15" spans="1:4" x14ac:dyDescent="0.2">
      <c r="A15" s="281">
        <v>5515</v>
      </c>
      <c r="B15" s="284" t="s">
        <v>278</v>
      </c>
      <c r="C15" s="279">
        <v>0</v>
      </c>
      <c r="D15" s="278">
        <v>118658.91</v>
      </c>
    </row>
    <row r="16" spans="1:4" x14ac:dyDescent="0.2">
      <c r="A16" s="281">
        <v>5516</v>
      </c>
      <c r="B16" s="284" t="s">
        <v>277</v>
      </c>
      <c r="C16" s="279">
        <v>0</v>
      </c>
      <c r="D16" s="278">
        <v>0</v>
      </c>
    </row>
    <row r="17" spans="1:4" x14ac:dyDescent="0.2">
      <c r="A17" s="281">
        <v>5517</v>
      </c>
      <c r="B17" s="284" t="s">
        <v>276</v>
      </c>
      <c r="C17" s="279">
        <v>0</v>
      </c>
      <c r="D17" s="278">
        <v>26480.28</v>
      </c>
    </row>
    <row r="18" spans="1:4" x14ac:dyDescent="0.2">
      <c r="A18" s="281">
        <v>5518</v>
      </c>
      <c r="B18" s="284" t="s">
        <v>275</v>
      </c>
      <c r="C18" s="279">
        <v>0</v>
      </c>
      <c r="D18" s="278">
        <v>0</v>
      </c>
    </row>
    <row r="19" spans="1:4" x14ac:dyDescent="0.2">
      <c r="A19" s="281">
        <v>5520</v>
      </c>
      <c r="B19" s="284" t="s">
        <v>274</v>
      </c>
      <c r="C19" s="279">
        <v>0</v>
      </c>
      <c r="D19" s="278">
        <v>0</v>
      </c>
    </row>
    <row r="20" spans="1:4" x14ac:dyDescent="0.2">
      <c r="A20" s="281">
        <v>5521</v>
      </c>
      <c r="B20" s="284" t="s">
        <v>273</v>
      </c>
      <c r="C20" s="279">
        <v>0</v>
      </c>
      <c r="D20" s="278">
        <v>0</v>
      </c>
    </row>
    <row r="21" spans="1:4" x14ac:dyDescent="0.2">
      <c r="A21" s="281">
        <v>5522</v>
      </c>
      <c r="B21" s="284" t="s">
        <v>272</v>
      </c>
      <c r="C21" s="279">
        <v>0</v>
      </c>
      <c r="D21" s="278">
        <v>0</v>
      </c>
    </row>
    <row r="22" spans="1:4" x14ac:dyDescent="0.2">
      <c r="A22" s="281">
        <v>5530</v>
      </c>
      <c r="B22" s="284" t="s">
        <v>271</v>
      </c>
      <c r="C22" s="279">
        <v>0</v>
      </c>
      <c r="D22" s="278">
        <v>0</v>
      </c>
    </row>
    <row r="23" spans="1:4" x14ac:dyDescent="0.2">
      <c r="A23" s="281">
        <v>5531</v>
      </c>
      <c r="B23" s="284" t="s">
        <v>270</v>
      </c>
      <c r="C23" s="279">
        <v>0</v>
      </c>
      <c r="D23" s="278">
        <v>0</v>
      </c>
    </row>
    <row r="24" spans="1:4" x14ac:dyDescent="0.2">
      <c r="A24" s="281">
        <v>5532</v>
      </c>
      <c r="B24" s="284" t="s">
        <v>269</v>
      </c>
      <c r="C24" s="279">
        <v>0</v>
      </c>
      <c r="D24" s="278">
        <v>0</v>
      </c>
    </row>
    <row r="25" spans="1:4" x14ac:dyDescent="0.2">
      <c r="A25" s="281">
        <v>5533</v>
      </c>
      <c r="B25" s="284" t="s">
        <v>268</v>
      </c>
      <c r="C25" s="279">
        <v>0</v>
      </c>
      <c r="D25" s="278">
        <v>0</v>
      </c>
    </row>
    <row r="26" spans="1:4" x14ac:dyDescent="0.2">
      <c r="A26" s="281">
        <v>5534</v>
      </c>
      <c r="B26" s="284" t="s">
        <v>267</v>
      </c>
      <c r="C26" s="279">
        <v>0</v>
      </c>
      <c r="D26" s="278">
        <v>0</v>
      </c>
    </row>
    <row r="27" spans="1:4" x14ac:dyDescent="0.2">
      <c r="A27" s="281">
        <v>5535</v>
      </c>
      <c r="B27" s="284" t="s">
        <v>266</v>
      </c>
      <c r="C27" s="279">
        <v>0</v>
      </c>
      <c r="D27" s="278">
        <v>0</v>
      </c>
    </row>
    <row r="28" spans="1:4" x14ac:dyDescent="0.2">
      <c r="A28" s="281">
        <v>5540</v>
      </c>
      <c r="B28" s="284" t="s">
        <v>265</v>
      </c>
      <c r="C28" s="279">
        <v>0</v>
      </c>
      <c r="D28" s="278">
        <v>0</v>
      </c>
    </row>
    <row r="29" spans="1:4" x14ac:dyDescent="0.2">
      <c r="A29" s="281">
        <v>5541</v>
      </c>
      <c r="B29" s="284" t="s">
        <v>265</v>
      </c>
      <c r="C29" s="279">
        <v>0</v>
      </c>
      <c r="D29" s="278">
        <v>0</v>
      </c>
    </row>
    <row r="30" spans="1:4" x14ac:dyDescent="0.2">
      <c r="A30" s="281">
        <v>5550</v>
      </c>
      <c r="B30" s="280" t="s">
        <v>264</v>
      </c>
      <c r="C30" s="279">
        <v>0</v>
      </c>
      <c r="D30" s="278">
        <v>0</v>
      </c>
    </row>
    <row r="31" spans="1:4" x14ac:dyDescent="0.2">
      <c r="A31" s="281">
        <v>5551</v>
      </c>
      <c r="B31" s="280" t="s">
        <v>264</v>
      </c>
      <c r="C31" s="279">
        <v>0</v>
      </c>
      <c r="D31" s="278">
        <v>0</v>
      </c>
    </row>
    <row r="32" spans="1:4" x14ac:dyDescent="0.2">
      <c r="A32" s="281">
        <v>5590</v>
      </c>
      <c r="B32" s="280" t="s">
        <v>263</v>
      </c>
      <c r="C32" s="279">
        <v>0</v>
      </c>
      <c r="D32" s="278">
        <v>0</v>
      </c>
    </row>
    <row r="33" spans="1:4" x14ac:dyDescent="0.2">
      <c r="A33" s="281">
        <v>5591</v>
      </c>
      <c r="B33" s="280" t="s">
        <v>262</v>
      </c>
      <c r="C33" s="279">
        <v>0</v>
      </c>
      <c r="D33" s="278">
        <v>0</v>
      </c>
    </row>
    <row r="34" spans="1:4" x14ac:dyDescent="0.2">
      <c r="A34" s="281">
        <v>5592</v>
      </c>
      <c r="B34" s="280" t="s">
        <v>261</v>
      </c>
      <c r="C34" s="279">
        <v>0</v>
      </c>
      <c r="D34" s="278">
        <v>0</v>
      </c>
    </row>
    <row r="35" spans="1:4" x14ac:dyDescent="0.2">
      <c r="A35" s="281">
        <v>5593</v>
      </c>
      <c r="B35" s="280" t="s">
        <v>260</v>
      </c>
      <c r="C35" s="279">
        <v>0</v>
      </c>
      <c r="D35" s="278">
        <v>0</v>
      </c>
    </row>
    <row r="36" spans="1:4" x14ac:dyDescent="0.2">
      <c r="A36" s="281">
        <v>5594</v>
      </c>
      <c r="B36" s="280" t="s">
        <v>259</v>
      </c>
      <c r="C36" s="279">
        <v>0</v>
      </c>
      <c r="D36" s="278">
        <v>0</v>
      </c>
    </row>
    <row r="37" spans="1:4" x14ac:dyDescent="0.2">
      <c r="A37" s="281">
        <v>5595</v>
      </c>
      <c r="B37" s="280" t="s">
        <v>258</v>
      </c>
      <c r="C37" s="279">
        <v>0</v>
      </c>
      <c r="D37" s="278">
        <v>0</v>
      </c>
    </row>
    <row r="38" spans="1:4" x14ac:dyDescent="0.2">
      <c r="A38" s="281">
        <v>5596</v>
      </c>
      <c r="B38" s="280" t="s">
        <v>257</v>
      </c>
      <c r="C38" s="279">
        <v>0</v>
      </c>
      <c r="D38" s="278">
        <v>0</v>
      </c>
    </row>
    <row r="39" spans="1:4" x14ac:dyDescent="0.2">
      <c r="A39" s="281">
        <v>5597</v>
      </c>
      <c r="B39" s="280" t="s">
        <v>256</v>
      </c>
      <c r="C39" s="279">
        <v>0</v>
      </c>
      <c r="D39" s="278">
        <v>0</v>
      </c>
    </row>
    <row r="40" spans="1:4" x14ac:dyDescent="0.2">
      <c r="A40" s="281">
        <v>5599</v>
      </c>
      <c r="B40" s="280" t="s">
        <v>255</v>
      </c>
      <c r="C40" s="279">
        <v>0</v>
      </c>
      <c r="D40" s="278">
        <v>0</v>
      </c>
    </row>
    <row r="41" spans="1:4" x14ac:dyDescent="0.2">
      <c r="A41" s="283">
        <v>5600</v>
      </c>
      <c r="B41" s="282" t="s">
        <v>254</v>
      </c>
      <c r="C41" s="279">
        <v>0</v>
      </c>
      <c r="D41" s="278">
        <v>0</v>
      </c>
    </row>
    <row r="42" spans="1:4" x14ac:dyDescent="0.2">
      <c r="A42" s="281">
        <v>5610</v>
      </c>
      <c r="B42" s="280" t="s">
        <v>253</v>
      </c>
      <c r="C42" s="279">
        <v>0</v>
      </c>
      <c r="D42" s="278">
        <v>0</v>
      </c>
    </row>
    <row r="43" spans="1:4" x14ac:dyDescent="0.2">
      <c r="A43" s="277">
        <v>5611</v>
      </c>
      <c r="B43" s="276" t="s">
        <v>252</v>
      </c>
      <c r="C43" s="275">
        <v>0</v>
      </c>
      <c r="D43" s="274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20" sqref="C20"/>
    </sheetView>
  </sheetViews>
  <sheetFormatPr baseColWidth="10" defaultRowHeight="11.25" x14ac:dyDescent="0.2"/>
  <cols>
    <col min="1" max="1" width="25.85546875" style="70" customWidth="1"/>
    <col min="2" max="2" width="50.7109375" style="70" customWidth="1"/>
    <col min="3" max="3" width="17.7109375" style="70" customWidth="1"/>
    <col min="4" max="16384" width="11.42578125" style="70"/>
  </cols>
  <sheetData>
    <row r="1" spans="1:3" x14ac:dyDescent="0.2">
      <c r="A1" s="20" t="s">
        <v>43</v>
      </c>
    </row>
    <row r="2" spans="1:3" x14ac:dyDescent="0.2">
      <c r="A2" s="20" t="s">
        <v>0</v>
      </c>
    </row>
    <row r="3" spans="1:3" x14ac:dyDescent="0.2">
      <c r="A3" s="20" t="str">
        <f>'ESF-01'!A3</f>
        <v>AL 31 DE DICIEMBRE DE 2017</v>
      </c>
    </row>
    <row r="4" spans="1:3" x14ac:dyDescent="0.2">
      <c r="A4" s="20"/>
    </row>
    <row r="5" spans="1:3" ht="11.25" customHeight="1" x14ac:dyDescent="0.2">
      <c r="A5" s="307" t="s">
        <v>95</v>
      </c>
      <c r="B5" s="306"/>
      <c r="C5" s="305" t="s">
        <v>101</v>
      </c>
    </row>
    <row r="6" spans="1:3" x14ac:dyDescent="0.2">
      <c r="A6" s="304"/>
      <c r="B6" s="304"/>
      <c r="C6" s="303"/>
    </row>
    <row r="7" spans="1:3" ht="15" customHeight="1" x14ac:dyDescent="0.2">
      <c r="A7" s="120" t="s">
        <v>45</v>
      </c>
      <c r="B7" s="302" t="s">
        <v>46</v>
      </c>
      <c r="C7" s="286" t="s">
        <v>137</v>
      </c>
    </row>
    <row r="8" spans="1:3" x14ac:dyDescent="0.2">
      <c r="A8" s="299">
        <v>900001</v>
      </c>
      <c r="B8" s="301" t="s">
        <v>299</v>
      </c>
      <c r="C8" s="297">
        <v>7650000.8600000003</v>
      </c>
    </row>
    <row r="9" spans="1:3" x14ac:dyDescent="0.2">
      <c r="A9" s="299">
        <v>900002</v>
      </c>
      <c r="B9" s="298" t="s">
        <v>298</v>
      </c>
      <c r="C9" s="297">
        <v>72867.600000000006</v>
      </c>
    </row>
    <row r="10" spans="1:3" x14ac:dyDescent="0.2">
      <c r="A10" s="300">
        <v>4320</v>
      </c>
      <c r="B10" s="294" t="s">
        <v>297</v>
      </c>
      <c r="C10" s="291">
        <v>0</v>
      </c>
    </row>
    <row r="11" spans="1:3" ht="22.5" x14ac:dyDescent="0.2">
      <c r="A11" s="300">
        <v>4330</v>
      </c>
      <c r="B11" s="294" t="s">
        <v>296</v>
      </c>
      <c r="C11" s="291">
        <v>0</v>
      </c>
    </row>
    <row r="12" spans="1:3" x14ac:dyDescent="0.2">
      <c r="A12" s="300">
        <v>4340</v>
      </c>
      <c r="B12" s="294" t="s">
        <v>295</v>
      </c>
      <c r="C12" s="291">
        <v>0</v>
      </c>
    </row>
    <row r="13" spans="1:3" x14ac:dyDescent="0.2">
      <c r="A13" s="300">
        <v>4399</v>
      </c>
      <c r="B13" s="294" t="s">
        <v>294</v>
      </c>
      <c r="C13" s="291">
        <v>72867.600000000006</v>
      </c>
    </row>
    <row r="14" spans="1:3" x14ac:dyDescent="0.2">
      <c r="A14" s="293">
        <v>4400</v>
      </c>
      <c r="B14" s="294" t="s">
        <v>293</v>
      </c>
      <c r="C14" s="291"/>
    </row>
    <row r="15" spans="1:3" x14ac:dyDescent="0.2">
      <c r="A15" s="299">
        <v>900003</v>
      </c>
      <c r="B15" s="298" t="s">
        <v>292</v>
      </c>
      <c r="C15" s="297">
        <v>0</v>
      </c>
    </row>
    <row r="16" spans="1:3" x14ac:dyDescent="0.2">
      <c r="A16" s="296">
        <v>52</v>
      </c>
      <c r="B16" s="294" t="s">
        <v>291</v>
      </c>
      <c r="C16" s="291"/>
    </row>
    <row r="17" spans="1:3" x14ac:dyDescent="0.2">
      <c r="A17" s="296">
        <v>62</v>
      </c>
      <c r="B17" s="294" t="s">
        <v>290</v>
      </c>
      <c r="C17" s="291"/>
    </row>
    <row r="18" spans="1:3" x14ac:dyDescent="0.2">
      <c r="A18" s="295" t="s">
        <v>289</v>
      </c>
      <c r="B18" s="294" t="s">
        <v>288</v>
      </c>
      <c r="C18" s="291"/>
    </row>
    <row r="19" spans="1:3" x14ac:dyDescent="0.2">
      <c r="A19" s="293">
        <v>4500</v>
      </c>
      <c r="B19" s="292" t="s">
        <v>287</v>
      </c>
      <c r="C19" s="291"/>
    </row>
    <row r="20" spans="1:3" x14ac:dyDescent="0.2">
      <c r="A20" s="290">
        <v>900004</v>
      </c>
      <c r="B20" s="289" t="s">
        <v>286</v>
      </c>
      <c r="C20" s="288">
        <f>+C8+C9-C15</f>
        <v>7722868.46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0866141732283472" right="0.70866141732283472" top="1.3385826771653544" bottom="0.74803149606299213" header="0.31496062992125984" footer="0.31496062992125984"/>
  <pageSetup scale="125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4" workbookViewId="0">
      <selection activeCell="C35" sqref="C35"/>
    </sheetView>
  </sheetViews>
  <sheetFormatPr baseColWidth="10" defaultRowHeight="11.25" x14ac:dyDescent="0.2"/>
  <cols>
    <col min="1" max="1" width="24.5703125" style="70" customWidth="1"/>
    <col min="2" max="2" width="50.7109375" style="70" customWidth="1"/>
    <col min="3" max="3" width="17.7109375" style="6" customWidth="1"/>
    <col min="4" max="16384" width="11.42578125" style="70"/>
  </cols>
  <sheetData>
    <row r="1" spans="1:3" x14ac:dyDescent="0.2">
      <c r="A1" s="20" t="s">
        <v>43</v>
      </c>
    </row>
    <row r="2" spans="1:3" x14ac:dyDescent="0.2">
      <c r="A2" s="20" t="s">
        <v>0</v>
      </c>
    </row>
    <row r="3" spans="1:3" x14ac:dyDescent="0.2">
      <c r="A3" s="20" t="str">
        <f>'ESF-01'!A3</f>
        <v>AL 31 DE DICIEMBRE DE 2017</v>
      </c>
    </row>
    <row r="4" spans="1:3" x14ac:dyDescent="0.2">
      <c r="A4" s="20"/>
    </row>
    <row r="5" spans="1:3" ht="11.25" customHeight="1" x14ac:dyDescent="0.2">
      <c r="A5" s="307" t="s">
        <v>96</v>
      </c>
      <c r="B5" s="306"/>
      <c r="C5" s="318" t="s">
        <v>102</v>
      </c>
    </row>
    <row r="6" spans="1:3" ht="11.25" customHeight="1" x14ac:dyDescent="0.2">
      <c r="A6" s="304"/>
      <c r="B6" s="303"/>
      <c r="C6" s="317"/>
    </row>
    <row r="7" spans="1:3" ht="15" customHeight="1" x14ac:dyDescent="0.2">
      <c r="A7" s="120" t="s">
        <v>45</v>
      </c>
      <c r="B7" s="302" t="s">
        <v>46</v>
      </c>
      <c r="C7" s="286" t="s">
        <v>137</v>
      </c>
    </row>
    <row r="8" spans="1:3" x14ac:dyDescent="0.2">
      <c r="A8" s="316">
        <v>900001</v>
      </c>
      <c r="B8" s="315" t="s">
        <v>322</v>
      </c>
      <c r="C8" s="314">
        <v>2973696.53</v>
      </c>
    </row>
    <row r="9" spans="1:3" x14ac:dyDescent="0.2">
      <c r="A9" s="316">
        <v>900002</v>
      </c>
      <c r="B9" s="315" t="s">
        <v>321</v>
      </c>
      <c r="C9" s="314">
        <v>0</v>
      </c>
    </row>
    <row r="10" spans="1:3" x14ac:dyDescent="0.2">
      <c r="A10" s="300">
        <v>5100</v>
      </c>
      <c r="B10" s="313" t="s">
        <v>320</v>
      </c>
      <c r="C10" s="311">
        <v>0</v>
      </c>
    </row>
    <row r="11" spans="1:3" x14ac:dyDescent="0.2">
      <c r="A11" s="300">
        <v>5200</v>
      </c>
      <c r="B11" s="313" t="s">
        <v>319</v>
      </c>
      <c r="C11" s="311">
        <v>0</v>
      </c>
    </row>
    <row r="12" spans="1:3" x14ac:dyDescent="0.2">
      <c r="A12" s="300">
        <v>5300</v>
      </c>
      <c r="B12" s="313" t="s">
        <v>318</v>
      </c>
      <c r="C12" s="311">
        <v>0</v>
      </c>
    </row>
    <row r="13" spans="1:3" x14ac:dyDescent="0.2">
      <c r="A13" s="300">
        <v>5400</v>
      </c>
      <c r="B13" s="313" t="s">
        <v>317</v>
      </c>
      <c r="C13" s="311">
        <v>0</v>
      </c>
    </row>
    <row r="14" spans="1:3" x14ac:dyDescent="0.2">
      <c r="A14" s="300">
        <v>5500</v>
      </c>
      <c r="B14" s="313" t="s">
        <v>316</v>
      </c>
      <c r="C14" s="311">
        <v>0</v>
      </c>
    </row>
    <row r="15" spans="1:3" x14ac:dyDescent="0.2">
      <c r="A15" s="300">
        <v>5600</v>
      </c>
      <c r="B15" s="313" t="s">
        <v>315</v>
      </c>
      <c r="C15" s="311">
        <v>0</v>
      </c>
    </row>
    <row r="16" spans="1:3" x14ac:dyDescent="0.2">
      <c r="A16" s="300">
        <v>5700</v>
      </c>
      <c r="B16" s="313" t="s">
        <v>314</v>
      </c>
      <c r="C16" s="311">
        <v>0</v>
      </c>
    </row>
    <row r="17" spans="1:3" x14ac:dyDescent="0.2">
      <c r="A17" s="300" t="s">
        <v>313</v>
      </c>
      <c r="B17" s="313" t="s">
        <v>312</v>
      </c>
      <c r="C17" s="311">
        <v>0</v>
      </c>
    </row>
    <row r="18" spans="1:3" x14ac:dyDescent="0.2">
      <c r="A18" s="300">
        <v>5900</v>
      </c>
      <c r="B18" s="313" t="s">
        <v>311</v>
      </c>
      <c r="C18" s="311">
        <v>0</v>
      </c>
    </row>
    <row r="19" spans="1:3" x14ac:dyDescent="0.2">
      <c r="A19" s="296">
        <v>6200</v>
      </c>
      <c r="B19" s="313" t="s">
        <v>310</v>
      </c>
      <c r="C19" s="311">
        <v>0</v>
      </c>
    </row>
    <row r="20" spans="1:3" x14ac:dyDescent="0.2">
      <c r="A20" s="296">
        <v>7200</v>
      </c>
      <c r="B20" s="313" t="s">
        <v>309</v>
      </c>
      <c r="C20" s="311">
        <v>0</v>
      </c>
    </row>
    <row r="21" spans="1:3" x14ac:dyDescent="0.2">
      <c r="A21" s="296">
        <v>7300</v>
      </c>
      <c r="B21" s="313" t="s">
        <v>308</v>
      </c>
      <c r="C21" s="311">
        <v>0</v>
      </c>
    </row>
    <row r="22" spans="1:3" x14ac:dyDescent="0.2">
      <c r="A22" s="296">
        <v>7500</v>
      </c>
      <c r="B22" s="313" t="s">
        <v>307</v>
      </c>
      <c r="C22" s="311">
        <v>0</v>
      </c>
    </row>
    <row r="23" spans="1:3" x14ac:dyDescent="0.2">
      <c r="A23" s="296">
        <v>7900</v>
      </c>
      <c r="B23" s="313" t="s">
        <v>306</v>
      </c>
      <c r="C23" s="311">
        <v>0</v>
      </c>
    </row>
    <row r="24" spans="1:3" x14ac:dyDescent="0.2">
      <c r="A24" s="296">
        <v>9100</v>
      </c>
      <c r="B24" s="313" t="s">
        <v>305</v>
      </c>
      <c r="C24" s="311">
        <v>0</v>
      </c>
    </row>
    <row r="25" spans="1:3" x14ac:dyDescent="0.2">
      <c r="A25" s="296">
        <v>9900</v>
      </c>
      <c r="B25" s="313" t="s">
        <v>304</v>
      </c>
      <c r="C25" s="311">
        <v>0</v>
      </c>
    </row>
    <row r="26" spans="1:3" x14ac:dyDescent="0.2">
      <c r="A26" s="296">
        <v>7400</v>
      </c>
      <c r="B26" s="312" t="s">
        <v>303</v>
      </c>
      <c r="C26" s="311">
        <v>0</v>
      </c>
    </row>
    <row r="27" spans="1:3" x14ac:dyDescent="0.2">
      <c r="A27" s="316">
        <v>900003</v>
      </c>
      <c r="B27" s="315" t="s">
        <v>302</v>
      </c>
      <c r="C27" s="314">
        <v>145139.19</v>
      </c>
    </row>
    <row r="28" spans="1:3" ht="22.5" x14ac:dyDescent="0.2">
      <c r="A28" s="300">
        <v>5510</v>
      </c>
      <c r="B28" s="313" t="s">
        <v>283</v>
      </c>
      <c r="C28" s="311">
        <v>145139.19</v>
      </c>
    </row>
    <row r="29" spans="1:3" x14ac:dyDescent="0.2">
      <c r="A29" s="300">
        <v>5520</v>
      </c>
      <c r="B29" s="313" t="s">
        <v>274</v>
      </c>
      <c r="C29" s="311">
        <v>0</v>
      </c>
    </row>
    <row r="30" spans="1:3" x14ac:dyDescent="0.2">
      <c r="A30" s="300">
        <v>5530</v>
      </c>
      <c r="B30" s="313" t="s">
        <v>271</v>
      </c>
      <c r="C30" s="311">
        <v>0</v>
      </c>
    </row>
    <row r="31" spans="1:3" ht="22.5" x14ac:dyDescent="0.2">
      <c r="A31" s="300">
        <v>5540</v>
      </c>
      <c r="B31" s="313" t="s">
        <v>265</v>
      </c>
      <c r="C31" s="311">
        <v>0</v>
      </c>
    </row>
    <row r="32" spans="1:3" x14ac:dyDescent="0.2">
      <c r="A32" s="300">
        <v>5550</v>
      </c>
      <c r="B32" s="313" t="s">
        <v>264</v>
      </c>
      <c r="C32" s="311">
        <v>0</v>
      </c>
    </row>
    <row r="33" spans="1:3" x14ac:dyDescent="0.2">
      <c r="A33" s="300">
        <v>5590</v>
      </c>
      <c r="B33" s="313" t="s">
        <v>263</v>
      </c>
      <c r="C33" s="311">
        <v>0</v>
      </c>
    </row>
    <row r="34" spans="1:3" x14ac:dyDescent="0.2">
      <c r="A34" s="300">
        <v>5600</v>
      </c>
      <c r="B34" s="312" t="s">
        <v>301</v>
      </c>
      <c r="C34" s="311">
        <v>0</v>
      </c>
    </row>
    <row r="35" spans="1:3" x14ac:dyDescent="0.2">
      <c r="A35" s="310">
        <v>900004</v>
      </c>
      <c r="B35" s="309" t="s">
        <v>300</v>
      </c>
      <c r="C35" s="308">
        <f>+C8-C9+C27</f>
        <v>3118835.7199999997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1.6929133858267718" right="0.70866141732283472" top="0.74803149606299213" bottom="0.74803149606299213" header="0.31496062992125984" footer="0.31496062992125984"/>
  <pageSetup paperSize="9" scale="115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Normal="100" zoomScaleSheetLayoutView="100" workbookViewId="0">
      <selection activeCell="D74" sqref="D74"/>
    </sheetView>
  </sheetViews>
  <sheetFormatPr baseColWidth="10" defaultRowHeight="11.25" x14ac:dyDescent="0.2"/>
  <cols>
    <col min="1" max="1" width="13" style="70" customWidth="1"/>
    <col min="2" max="2" width="53.5703125" style="70" customWidth="1"/>
    <col min="3" max="3" width="18.85546875" style="70" bestFit="1" customWidth="1"/>
    <col min="4" max="4" width="17.140625" style="70" bestFit="1" customWidth="1"/>
    <col min="5" max="5" width="11" style="70" bestFit="1" customWidth="1"/>
    <col min="6" max="16384" width="11.42578125" style="70"/>
  </cols>
  <sheetData>
    <row r="1" spans="1:8" x14ac:dyDescent="0.2">
      <c r="E1" s="5" t="s">
        <v>44</v>
      </c>
    </row>
    <row r="2" spans="1:8" ht="15" customHeight="1" x14ac:dyDescent="0.2">
      <c r="A2" s="343" t="s">
        <v>40</v>
      </c>
    </row>
    <row r="3" spans="1:8" x14ac:dyDescent="0.2">
      <c r="A3" s="3" t="str">
        <f>'ESF-01'!A3</f>
        <v>AL 31 DE DICIEMBRE DE 2017</v>
      </c>
    </row>
    <row r="4" spans="1:8" s="36" customFormat="1" ht="12.75" x14ac:dyDescent="0.2">
      <c r="A4" s="342" t="s">
        <v>76</v>
      </c>
    </row>
    <row r="5" spans="1:8" s="36" customFormat="1" ht="35.1" customHeight="1" x14ac:dyDescent="0.2">
      <c r="A5" s="384" t="s">
        <v>77</v>
      </c>
      <c r="B5" s="384"/>
      <c r="C5" s="384"/>
      <c r="D5" s="384"/>
      <c r="E5" s="384"/>
      <c r="F5" s="384"/>
      <c r="H5" s="37"/>
    </row>
    <row r="6" spans="1:8" s="36" customFormat="1" x14ac:dyDescent="0.2">
      <c r="A6" s="83"/>
      <c r="B6" s="83"/>
      <c r="C6" s="83"/>
      <c r="D6" s="83"/>
      <c r="H6" s="37"/>
    </row>
    <row r="7" spans="1:8" s="36" customFormat="1" ht="12.75" x14ac:dyDescent="0.2">
      <c r="A7" s="37" t="s">
        <v>78</v>
      </c>
      <c r="B7" s="37"/>
      <c r="C7" s="37"/>
      <c r="D7" s="37"/>
    </row>
    <row r="8" spans="1:8" s="36" customFormat="1" x14ac:dyDescent="0.2">
      <c r="A8" s="37"/>
      <c r="B8" s="37"/>
      <c r="C8" s="37"/>
      <c r="D8" s="37"/>
    </row>
    <row r="9" spans="1:8" s="36" customFormat="1" ht="12.75" x14ac:dyDescent="0.2">
      <c r="A9" s="341" t="s">
        <v>79</v>
      </c>
      <c r="B9" s="37"/>
      <c r="C9" s="37"/>
      <c r="D9" s="37"/>
    </row>
    <row r="10" spans="1:8" s="36" customFormat="1" ht="12.75" x14ac:dyDescent="0.2">
      <c r="A10" s="341"/>
      <c r="B10" s="37"/>
      <c r="C10" s="37"/>
      <c r="D10" s="37"/>
    </row>
    <row r="11" spans="1:8" s="36" customFormat="1" ht="12.75" x14ac:dyDescent="0.2">
      <c r="A11" s="330">
        <v>7000</v>
      </c>
      <c r="B11" s="329" t="s">
        <v>387</v>
      </c>
      <c r="C11" s="37"/>
      <c r="D11" s="37"/>
    </row>
    <row r="12" spans="1:8" s="36" customFormat="1" ht="12.75" x14ac:dyDescent="0.2">
      <c r="A12" s="330"/>
      <c r="B12" s="329"/>
      <c r="C12" s="37"/>
      <c r="D12" s="37"/>
    </row>
    <row r="13" spans="1:8" s="36" customFormat="1" x14ac:dyDescent="0.2">
      <c r="A13" s="40" t="s">
        <v>45</v>
      </c>
      <c r="B13" s="40" t="s">
        <v>46</v>
      </c>
      <c r="C13" s="40" t="s">
        <v>47</v>
      </c>
      <c r="D13" s="40" t="s">
        <v>48</v>
      </c>
      <c r="E13" s="40" t="s">
        <v>49</v>
      </c>
    </row>
    <row r="14" spans="1:8" s="36" customFormat="1" x14ac:dyDescent="0.2">
      <c r="A14" s="335">
        <v>7100</v>
      </c>
      <c r="B14" s="340" t="s">
        <v>386</v>
      </c>
      <c r="C14" s="337"/>
      <c r="D14" s="337"/>
      <c r="E14" s="332"/>
    </row>
    <row r="15" spans="1:8" s="36" customFormat="1" x14ac:dyDescent="0.2">
      <c r="A15" s="321">
        <v>7110</v>
      </c>
      <c r="B15" s="338" t="s">
        <v>385</v>
      </c>
      <c r="C15" s="337"/>
      <c r="D15" s="337"/>
      <c r="E15" s="332"/>
    </row>
    <row r="16" spans="1:8" s="36" customFormat="1" x14ac:dyDescent="0.2">
      <c r="A16" s="321">
        <v>7120</v>
      </c>
      <c r="B16" s="338" t="s">
        <v>384</v>
      </c>
      <c r="C16" s="337"/>
      <c r="D16" s="337"/>
      <c r="E16" s="332"/>
    </row>
    <row r="17" spans="1:5" s="36" customFormat="1" x14ac:dyDescent="0.2">
      <c r="A17" s="321">
        <v>7130</v>
      </c>
      <c r="B17" s="338" t="s">
        <v>383</v>
      </c>
      <c r="C17" s="337"/>
      <c r="D17" s="337"/>
      <c r="E17" s="332"/>
    </row>
    <row r="18" spans="1:5" s="36" customFormat="1" ht="22.5" x14ac:dyDescent="0.2">
      <c r="A18" s="321">
        <v>7140</v>
      </c>
      <c r="B18" s="338" t="s">
        <v>382</v>
      </c>
      <c r="C18" s="337"/>
      <c r="D18" s="337"/>
      <c r="E18" s="332"/>
    </row>
    <row r="19" spans="1:5" s="36" customFormat="1" ht="22.5" x14ac:dyDescent="0.2">
      <c r="A19" s="321">
        <v>7150</v>
      </c>
      <c r="B19" s="338" t="s">
        <v>381</v>
      </c>
      <c r="C19" s="337"/>
      <c r="D19" s="337"/>
      <c r="E19" s="332"/>
    </row>
    <row r="20" spans="1:5" s="36" customFormat="1" x14ac:dyDescent="0.2">
      <c r="A20" s="321">
        <v>7160</v>
      </c>
      <c r="B20" s="338" t="s">
        <v>380</v>
      </c>
      <c r="C20" s="337"/>
      <c r="D20" s="337"/>
      <c r="E20" s="332"/>
    </row>
    <row r="21" spans="1:5" s="36" customFormat="1" x14ac:dyDescent="0.2">
      <c r="A21" s="335">
        <v>7200</v>
      </c>
      <c r="B21" s="340" t="s">
        <v>379</v>
      </c>
      <c r="C21" s="337"/>
      <c r="D21" s="337"/>
      <c r="E21" s="332"/>
    </row>
    <row r="22" spans="1:5" s="36" customFormat="1" ht="22.5" x14ac:dyDescent="0.2">
      <c r="A22" s="321">
        <v>7210</v>
      </c>
      <c r="B22" s="338" t="s">
        <v>378</v>
      </c>
      <c r="C22" s="337"/>
      <c r="D22" s="337"/>
      <c r="E22" s="332"/>
    </row>
    <row r="23" spans="1:5" s="36" customFormat="1" ht="22.5" x14ac:dyDescent="0.2">
      <c r="A23" s="321">
        <v>7220</v>
      </c>
      <c r="B23" s="338" t="s">
        <v>377</v>
      </c>
      <c r="C23" s="337"/>
      <c r="D23" s="337"/>
      <c r="E23" s="332"/>
    </row>
    <row r="24" spans="1:5" s="36" customFormat="1" ht="12.95" customHeight="1" x14ac:dyDescent="0.2">
      <c r="A24" s="321">
        <v>7230</v>
      </c>
      <c r="B24" s="336" t="s">
        <v>376</v>
      </c>
      <c r="C24" s="332"/>
      <c r="D24" s="332"/>
      <c r="E24" s="332"/>
    </row>
    <row r="25" spans="1:5" s="36" customFormat="1" ht="22.5" x14ac:dyDescent="0.2">
      <c r="A25" s="321">
        <v>7240</v>
      </c>
      <c r="B25" s="336" t="s">
        <v>375</v>
      </c>
      <c r="C25" s="332"/>
      <c r="D25" s="332"/>
      <c r="E25" s="332"/>
    </row>
    <row r="26" spans="1:5" s="36" customFormat="1" ht="22.5" x14ac:dyDescent="0.2">
      <c r="A26" s="321">
        <v>7250</v>
      </c>
      <c r="B26" s="336" t="s">
        <v>374</v>
      </c>
      <c r="C26" s="332"/>
      <c r="D26" s="332"/>
      <c r="E26" s="332"/>
    </row>
    <row r="27" spans="1:5" s="36" customFormat="1" ht="22.5" x14ac:dyDescent="0.2">
      <c r="A27" s="321">
        <v>7260</v>
      </c>
      <c r="B27" s="336" t="s">
        <v>373</v>
      </c>
      <c r="C27" s="332"/>
      <c r="D27" s="332"/>
      <c r="E27" s="332"/>
    </row>
    <row r="28" spans="1:5" s="36" customFormat="1" x14ac:dyDescent="0.2">
      <c r="A28" s="335">
        <v>7300</v>
      </c>
      <c r="B28" s="339" t="s">
        <v>372</v>
      </c>
      <c r="C28" s="332"/>
      <c r="D28" s="332"/>
      <c r="E28" s="332"/>
    </row>
    <row r="29" spans="1:5" s="36" customFormat="1" x14ac:dyDescent="0.2">
      <c r="A29" s="321">
        <v>7310</v>
      </c>
      <c r="B29" s="336" t="s">
        <v>371</v>
      </c>
      <c r="C29" s="332"/>
      <c r="D29" s="332"/>
      <c r="E29" s="332"/>
    </row>
    <row r="30" spans="1:5" s="36" customFormat="1" x14ac:dyDescent="0.2">
      <c r="A30" s="321">
        <v>7320</v>
      </c>
      <c r="B30" s="336" t="s">
        <v>370</v>
      </c>
      <c r="C30" s="332"/>
      <c r="D30" s="332"/>
      <c r="E30" s="332"/>
    </row>
    <row r="31" spans="1:5" s="36" customFormat="1" x14ac:dyDescent="0.2">
      <c r="A31" s="321">
        <v>7330</v>
      </c>
      <c r="B31" s="336" t="s">
        <v>369</v>
      </c>
      <c r="C31" s="332"/>
      <c r="D31" s="332"/>
      <c r="E31" s="332"/>
    </row>
    <row r="32" spans="1:5" s="36" customFormat="1" x14ac:dyDescent="0.2">
      <c r="A32" s="321">
        <v>7340</v>
      </c>
      <c r="B32" s="336" t="s">
        <v>368</v>
      </c>
      <c r="C32" s="332"/>
      <c r="D32" s="332"/>
      <c r="E32" s="332"/>
    </row>
    <row r="33" spans="1:5" s="36" customFormat="1" x14ac:dyDescent="0.2">
      <c r="A33" s="321">
        <v>7350</v>
      </c>
      <c r="B33" s="336" t="s">
        <v>367</v>
      </c>
      <c r="C33" s="332"/>
      <c r="D33" s="332"/>
      <c r="E33" s="332"/>
    </row>
    <row r="34" spans="1:5" s="36" customFormat="1" x14ac:dyDescent="0.2">
      <c r="A34" s="321">
        <v>7360</v>
      </c>
      <c r="B34" s="336" t="s">
        <v>366</v>
      </c>
      <c r="C34" s="332"/>
      <c r="D34" s="332"/>
      <c r="E34" s="332"/>
    </row>
    <row r="35" spans="1:5" s="36" customFormat="1" x14ac:dyDescent="0.2">
      <c r="A35" s="335">
        <v>7400</v>
      </c>
      <c r="B35" s="339" t="s">
        <v>365</v>
      </c>
      <c r="C35" s="332"/>
      <c r="D35" s="332"/>
      <c r="E35" s="332"/>
    </row>
    <row r="36" spans="1:5" s="36" customFormat="1" x14ac:dyDescent="0.2">
      <c r="A36" s="321">
        <v>7410</v>
      </c>
      <c r="B36" s="336" t="s">
        <v>364</v>
      </c>
      <c r="C36" s="332"/>
      <c r="D36" s="332"/>
      <c r="E36" s="332"/>
    </row>
    <row r="37" spans="1:5" s="36" customFormat="1" x14ac:dyDescent="0.2">
      <c r="A37" s="321">
        <v>7420</v>
      </c>
      <c r="B37" s="336" t="s">
        <v>363</v>
      </c>
      <c r="C37" s="332"/>
      <c r="D37" s="332"/>
      <c r="E37" s="332"/>
    </row>
    <row r="38" spans="1:5" s="36" customFormat="1" ht="22.5" x14ac:dyDescent="0.2">
      <c r="A38" s="335">
        <v>7500</v>
      </c>
      <c r="B38" s="339" t="s">
        <v>362</v>
      </c>
      <c r="C38" s="332"/>
      <c r="D38" s="332"/>
      <c r="E38" s="332"/>
    </row>
    <row r="39" spans="1:5" s="36" customFormat="1" ht="22.5" x14ac:dyDescent="0.2">
      <c r="A39" s="321">
        <v>7510</v>
      </c>
      <c r="B39" s="336" t="s">
        <v>361</v>
      </c>
      <c r="C39" s="332"/>
      <c r="D39" s="332"/>
      <c r="E39" s="332"/>
    </row>
    <row r="40" spans="1:5" s="36" customFormat="1" ht="22.5" x14ac:dyDescent="0.2">
      <c r="A40" s="321">
        <v>7520</v>
      </c>
      <c r="B40" s="336" t="s">
        <v>360</v>
      </c>
      <c r="C40" s="332"/>
      <c r="D40" s="332"/>
      <c r="E40" s="332"/>
    </row>
    <row r="41" spans="1:5" s="36" customFormat="1" x14ac:dyDescent="0.2">
      <c r="A41" s="335">
        <v>7600</v>
      </c>
      <c r="B41" s="339" t="s">
        <v>359</v>
      </c>
      <c r="C41" s="332"/>
      <c r="D41" s="332"/>
      <c r="E41" s="332"/>
    </row>
    <row r="42" spans="1:5" s="36" customFormat="1" x14ac:dyDescent="0.2">
      <c r="A42" s="321">
        <v>7610</v>
      </c>
      <c r="B42" s="338" t="s">
        <v>358</v>
      </c>
      <c r="C42" s="337"/>
      <c r="D42" s="337"/>
      <c r="E42" s="332"/>
    </row>
    <row r="43" spans="1:5" s="36" customFormat="1" x14ac:dyDescent="0.2">
      <c r="A43" s="321">
        <v>7620</v>
      </c>
      <c r="B43" s="338" t="s">
        <v>357</v>
      </c>
      <c r="C43" s="337"/>
      <c r="D43" s="337"/>
      <c r="E43" s="332"/>
    </row>
    <row r="44" spans="1:5" s="36" customFormat="1" x14ac:dyDescent="0.2">
      <c r="A44" s="321">
        <v>7630</v>
      </c>
      <c r="B44" s="338" t="s">
        <v>356</v>
      </c>
      <c r="C44" s="337"/>
      <c r="D44" s="337"/>
      <c r="E44" s="332"/>
    </row>
    <row r="45" spans="1:5" s="36" customFormat="1" x14ac:dyDescent="0.2">
      <c r="A45" s="321">
        <v>7640</v>
      </c>
      <c r="B45" s="336" t="s">
        <v>355</v>
      </c>
      <c r="C45" s="332"/>
      <c r="D45" s="332"/>
      <c r="E45" s="332"/>
    </row>
    <row r="46" spans="1:5" s="36" customFormat="1" x14ac:dyDescent="0.2">
      <c r="A46" s="321"/>
      <c r="B46" s="336"/>
      <c r="C46" s="332"/>
      <c r="D46" s="332"/>
      <c r="E46" s="332"/>
    </row>
    <row r="47" spans="1:5" s="36" customFormat="1" x14ac:dyDescent="0.2">
      <c r="A47" s="335" t="s">
        <v>354</v>
      </c>
      <c r="B47" s="334" t="s">
        <v>353</v>
      </c>
      <c r="C47" s="332"/>
      <c r="D47" s="332"/>
      <c r="E47" s="332"/>
    </row>
    <row r="48" spans="1:5" s="36" customFormat="1" x14ac:dyDescent="0.2">
      <c r="A48" s="321" t="s">
        <v>352</v>
      </c>
      <c r="B48" s="333" t="s">
        <v>351</v>
      </c>
      <c r="C48" s="332"/>
      <c r="D48" s="332"/>
      <c r="E48" s="332"/>
    </row>
    <row r="49" spans="1:8" s="36" customFormat="1" x14ac:dyDescent="0.2">
      <c r="A49" s="321" t="s">
        <v>350</v>
      </c>
      <c r="B49" s="333" t="s">
        <v>349</v>
      </c>
      <c r="C49" s="332"/>
      <c r="D49" s="332"/>
      <c r="E49" s="332"/>
    </row>
    <row r="50" spans="1:8" s="36" customFormat="1" x14ac:dyDescent="0.2">
      <c r="A50" s="321" t="s">
        <v>348</v>
      </c>
      <c r="B50" s="333" t="s">
        <v>347</v>
      </c>
      <c r="C50" s="332"/>
      <c r="D50" s="332"/>
      <c r="E50" s="332"/>
    </row>
    <row r="51" spans="1:8" s="36" customFormat="1" x14ac:dyDescent="0.2">
      <c r="A51" s="321" t="s">
        <v>346</v>
      </c>
      <c r="B51" s="333" t="s">
        <v>345</v>
      </c>
      <c r="C51" s="332"/>
      <c r="D51" s="332"/>
      <c r="E51" s="332"/>
    </row>
    <row r="52" spans="1:8" s="36" customFormat="1" x14ac:dyDescent="0.2">
      <c r="A52" s="321" t="s">
        <v>344</v>
      </c>
      <c r="B52" s="333" t="s">
        <v>343</v>
      </c>
      <c r="C52" s="332"/>
      <c r="D52" s="332"/>
      <c r="E52" s="332"/>
    </row>
    <row r="53" spans="1:8" s="36" customFormat="1" x14ac:dyDescent="0.2">
      <c r="A53" s="321" t="s">
        <v>342</v>
      </c>
      <c r="B53" s="333" t="s">
        <v>341</v>
      </c>
      <c r="C53" s="332"/>
      <c r="D53" s="332"/>
      <c r="E53" s="332"/>
    </row>
    <row r="54" spans="1:8" s="36" customFormat="1" ht="12" x14ac:dyDescent="0.2">
      <c r="A54" s="319" t="s">
        <v>340</v>
      </c>
      <c r="B54" s="44"/>
    </row>
    <row r="55" spans="1:8" s="36" customFormat="1" x14ac:dyDescent="0.2">
      <c r="A55" s="37"/>
      <c r="B55" s="44"/>
    </row>
    <row r="56" spans="1:8" s="36" customFormat="1" ht="12.75" x14ac:dyDescent="0.2">
      <c r="A56" s="331" t="s">
        <v>339</v>
      </c>
      <c r="B56" s="44"/>
    </row>
    <row r="57" spans="1:8" s="36" customFormat="1" ht="12.75" x14ac:dyDescent="0.2">
      <c r="A57" s="331"/>
    </row>
    <row r="58" spans="1:8" s="36" customFormat="1" ht="12.75" x14ac:dyDescent="0.2">
      <c r="A58" s="330">
        <v>8000</v>
      </c>
      <c r="B58" s="329" t="s">
        <v>338</v>
      </c>
    </row>
    <row r="59" spans="1:8" s="36" customFormat="1" x14ac:dyDescent="0.2">
      <c r="B59" s="383" t="s">
        <v>80</v>
      </c>
      <c r="C59" s="383"/>
      <c r="D59" s="383"/>
      <c r="E59" s="383"/>
      <c r="H59" s="38"/>
    </row>
    <row r="60" spans="1:8" s="36" customFormat="1" x14ac:dyDescent="0.2">
      <c r="A60" s="39" t="s">
        <v>45</v>
      </c>
      <c r="B60" s="39" t="s">
        <v>46</v>
      </c>
      <c r="C60" s="40" t="s">
        <v>47</v>
      </c>
      <c r="D60" s="40" t="s">
        <v>48</v>
      </c>
      <c r="E60" s="40" t="s">
        <v>49</v>
      </c>
      <c r="H60" s="38"/>
    </row>
    <row r="61" spans="1:8" s="36" customFormat="1" x14ac:dyDescent="0.2">
      <c r="A61" s="328">
        <v>8100</v>
      </c>
      <c r="B61" s="325" t="s">
        <v>337</v>
      </c>
      <c r="C61" s="347"/>
      <c r="D61" s="348"/>
      <c r="E61" s="348"/>
      <c r="H61" s="38"/>
    </row>
    <row r="62" spans="1:8" s="36" customFormat="1" x14ac:dyDescent="0.2">
      <c r="A62" s="327">
        <v>8110</v>
      </c>
      <c r="B62" s="41" t="s">
        <v>336</v>
      </c>
      <c r="C62" s="347">
        <v>4712140.91</v>
      </c>
      <c r="D62" s="348">
        <v>4712140.91</v>
      </c>
      <c r="E62" s="348">
        <v>0</v>
      </c>
      <c r="F62" s="38"/>
      <c r="H62" s="38"/>
    </row>
    <row r="63" spans="1:8" s="36" customFormat="1" x14ac:dyDescent="0.2">
      <c r="A63" s="327">
        <v>8120</v>
      </c>
      <c r="B63" s="41" t="s">
        <v>335</v>
      </c>
      <c r="C63" s="347">
        <v>4712140.91</v>
      </c>
      <c r="D63" s="348">
        <v>-2937859.95</v>
      </c>
      <c r="E63" s="348">
        <v>-7650000.8600000003</v>
      </c>
      <c r="F63" s="38"/>
      <c r="H63" s="38"/>
    </row>
    <row r="64" spans="1:8" s="36" customFormat="1" x14ac:dyDescent="0.2">
      <c r="A64" s="324">
        <v>8130</v>
      </c>
      <c r="B64" s="41" t="s">
        <v>334</v>
      </c>
      <c r="C64" s="347">
        <v>0</v>
      </c>
      <c r="D64" s="348">
        <v>0</v>
      </c>
      <c r="E64" s="348">
        <v>0</v>
      </c>
      <c r="F64" s="38"/>
      <c r="H64" s="38"/>
    </row>
    <row r="65" spans="1:8" s="36" customFormat="1" x14ac:dyDescent="0.2">
      <c r="A65" s="324">
        <v>8140</v>
      </c>
      <c r="B65" s="41" t="s">
        <v>333</v>
      </c>
      <c r="C65" s="347">
        <v>0</v>
      </c>
      <c r="D65" s="348">
        <v>0</v>
      </c>
      <c r="E65" s="348">
        <v>0</v>
      </c>
      <c r="F65" s="38"/>
      <c r="H65" s="38"/>
    </row>
    <row r="66" spans="1:8" s="36" customFormat="1" x14ac:dyDescent="0.2">
      <c r="A66" s="324">
        <v>8150</v>
      </c>
      <c r="B66" s="41" t="s">
        <v>332</v>
      </c>
      <c r="C66" s="347">
        <v>0</v>
      </c>
      <c r="D66" s="348">
        <v>7650000.8600000003</v>
      </c>
      <c r="E66" s="348">
        <v>7650000.8600000003</v>
      </c>
      <c r="F66" s="38"/>
      <c r="H66" s="38"/>
    </row>
    <row r="67" spans="1:8" s="36" customFormat="1" x14ac:dyDescent="0.2">
      <c r="A67" s="326">
        <v>8200</v>
      </c>
      <c r="B67" s="325" t="s">
        <v>331</v>
      </c>
      <c r="C67" s="347"/>
      <c r="D67" s="348"/>
      <c r="E67" s="348"/>
      <c r="F67" s="38"/>
      <c r="G67" s="38"/>
      <c r="H67" s="38"/>
    </row>
    <row r="68" spans="1:8" s="36" customFormat="1" x14ac:dyDescent="0.2">
      <c r="A68" s="324">
        <v>8210</v>
      </c>
      <c r="B68" s="41" t="s">
        <v>330</v>
      </c>
      <c r="C68" s="347">
        <v>4712140.91</v>
      </c>
      <c r="D68" s="348">
        <v>4712140.91</v>
      </c>
      <c r="E68" s="348">
        <v>0</v>
      </c>
      <c r="F68" s="38"/>
      <c r="G68" s="38"/>
      <c r="H68" s="38"/>
    </row>
    <row r="69" spans="1:8" s="36" customFormat="1" x14ac:dyDescent="0.2">
      <c r="A69" s="324">
        <v>8220</v>
      </c>
      <c r="B69" s="41" t="s">
        <v>329</v>
      </c>
      <c r="C69" s="347">
        <v>4712140.91</v>
      </c>
      <c r="D69" s="348">
        <v>1718444.38</v>
      </c>
      <c r="E69" s="348">
        <v>-2993696.53</v>
      </c>
      <c r="F69" s="38"/>
      <c r="G69" s="38"/>
      <c r="H69" s="38"/>
    </row>
    <row r="70" spans="1:8" s="36" customFormat="1" x14ac:dyDescent="0.2">
      <c r="A70" s="324">
        <v>8230</v>
      </c>
      <c r="B70" s="41" t="s">
        <v>328</v>
      </c>
      <c r="C70" s="347">
        <v>0</v>
      </c>
      <c r="D70" s="348">
        <v>130000</v>
      </c>
      <c r="E70" s="348">
        <v>130000</v>
      </c>
      <c r="F70" s="38"/>
      <c r="G70" s="38"/>
      <c r="H70" s="38"/>
    </row>
    <row r="71" spans="1:8" s="36" customFormat="1" x14ac:dyDescent="0.2">
      <c r="A71" s="324">
        <v>8240</v>
      </c>
      <c r="B71" s="41" t="s">
        <v>327</v>
      </c>
      <c r="C71" s="347">
        <v>0</v>
      </c>
      <c r="D71" s="348">
        <v>0</v>
      </c>
      <c r="E71" s="348">
        <v>0</v>
      </c>
      <c r="F71" s="38"/>
      <c r="G71" s="38"/>
      <c r="H71" s="38"/>
    </row>
    <row r="72" spans="1:8" s="36" customFormat="1" x14ac:dyDescent="0.2">
      <c r="A72" s="323">
        <v>8250</v>
      </c>
      <c r="B72" s="42" t="s">
        <v>326</v>
      </c>
      <c r="C72" s="349">
        <v>0</v>
      </c>
      <c r="D72" s="350">
        <v>0</v>
      </c>
      <c r="E72" s="350">
        <v>0</v>
      </c>
      <c r="F72" s="38"/>
      <c r="G72" s="38"/>
      <c r="H72" s="38"/>
    </row>
    <row r="73" spans="1:8" s="36" customFormat="1" x14ac:dyDescent="0.2">
      <c r="A73" s="322">
        <v>8260</v>
      </c>
      <c r="B73" s="43" t="s">
        <v>325</v>
      </c>
      <c r="C73" s="348">
        <v>0</v>
      </c>
      <c r="D73" s="348">
        <v>0</v>
      </c>
      <c r="E73" s="348">
        <v>0</v>
      </c>
      <c r="F73" s="38"/>
      <c r="G73" s="38"/>
      <c r="H73" s="38"/>
    </row>
    <row r="74" spans="1:8" s="36" customFormat="1" x14ac:dyDescent="0.2">
      <c r="A74" s="321">
        <v>8270</v>
      </c>
      <c r="B74" s="320" t="s">
        <v>324</v>
      </c>
      <c r="C74" s="351">
        <v>0</v>
      </c>
      <c r="D74" s="351">
        <v>2973696.53</v>
      </c>
      <c r="E74" s="351">
        <v>2973696.53</v>
      </c>
      <c r="F74" s="38"/>
      <c r="G74" s="38"/>
      <c r="H74" s="38"/>
    </row>
    <row r="75" spans="1:8" ht="12" x14ac:dyDescent="0.2">
      <c r="A75" s="319" t="s">
        <v>323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zoomScaleSheetLayoutView="100" workbookViewId="0">
      <selection activeCell="C16" sqref="C16"/>
    </sheetView>
  </sheetViews>
  <sheetFormatPr baseColWidth="10" defaultRowHeight="11.25" x14ac:dyDescent="0.2"/>
  <cols>
    <col min="1" max="1" width="24.140625" style="70" customWidth="1"/>
    <col min="2" max="2" width="50.7109375" style="70" customWidth="1"/>
    <col min="3" max="8" width="17.7109375" style="6" customWidth="1"/>
    <col min="9" max="10" width="11.42578125" style="70" customWidth="1"/>
    <col min="11" max="16384" width="11.42578125" style="70"/>
  </cols>
  <sheetData>
    <row r="1" spans="1:10" x14ac:dyDescent="0.2">
      <c r="A1" s="3" t="s">
        <v>43</v>
      </c>
      <c r="B1" s="3"/>
      <c r="H1" s="155"/>
    </row>
    <row r="2" spans="1:10" x14ac:dyDescent="0.2">
      <c r="A2" s="3" t="s">
        <v>99</v>
      </c>
      <c r="B2" s="3"/>
      <c r="C2" s="8"/>
      <c r="D2" s="8"/>
      <c r="E2" s="8"/>
    </row>
    <row r="3" spans="1:10" x14ac:dyDescent="0.2">
      <c r="A3" s="3" t="str">
        <f>'ESF-01'!A3</f>
        <v>AL 31 DE DICIEMBRE DE 2017</v>
      </c>
      <c r="B3" s="3"/>
      <c r="C3" s="8"/>
      <c r="D3" s="8"/>
      <c r="E3" s="8"/>
    </row>
    <row r="5" spans="1:10" s="150" customFormat="1" ht="11.25" customHeight="1" x14ac:dyDescent="0.2">
      <c r="A5" s="153" t="s">
        <v>129</v>
      </c>
      <c r="B5" s="153"/>
      <c r="C5" s="152"/>
      <c r="D5" s="152"/>
      <c r="E5" s="152"/>
      <c r="F5" s="6"/>
      <c r="G5" s="6"/>
      <c r="H5" s="151" t="s">
        <v>126</v>
      </c>
    </row>
    <row r="6" spans="1:10" x14ac:dyDescent="0.2">
      <c r="A6" s="143"/>
      <c r="B6" s="143"/>
      <c r="C6" s="141"/>
      <c r="D6" s="141"/>
      <c r="E6" s="141"/>
      <c r="F6" s="141"/>
      <c r="G6" s="141"/>
      <c r="H6" s="141"/>
    </row>
    <row r="7" spans="1:10" ht="15" customHeight="1" x14ac:dyDescent="0.2">
      <c r="A7" s="120" t="s">
        <v>45</v>
      </c>
      <c r="B7" s="119" t="s">
        <v>46</v>
      </c>
      <c r="C7" s="117" t="s">
        <v>114</v>
      </c>
      <c r="D7" s="149">
        <v>2016</v>
      </c>
      <c r="E7" s="149">
        <v>2015</v>
      </c>
      <c r="F7" s="148" t="s">
        <v>125</v>
      </c>
      <c r="G7" s="148" t="s">
        <v>124</v>
      </c>
      <c r="H7" s="147" t="s">
        <v>123</v>
      </c>
    </row>
    <row r="8" spans="1:10" x14ac:dyDescent="0.2">
      <c r="A8" s="130" t="s">
        <v>390</v>
      </c>
      <c r="B8" s="130" t="s">
        <v>391</v>
      </c>
      <c r="C8" s="146">
        <v>0</v>
      </c>
      <c r="D8" s="146">
        <v>0</v>
      </c>
      <c r="E8" s="146">
        <v>93159.07</v>
      </c>
      <c r="F8" s="146">
        <v>0</v>
      </c>
      <c r="G8" s="146">
        <v>0</v>
      </c>
      <c r="H8" s="146"/>
    </row>
    <row r="9" spans="1:10" x14ac:dyDescent="0.2">
      <c r="A9" s="130" t="s">
        <v>392</v>
      </c>
      <c r="B9" s="130" t="s">
        <v>393</v>
      </c>
      <c r="C9" s="146">
        <v>0</v>
      </c>
      <c r="D9" s="146">
        <v>0</v>
      </c>
      <c r="E9" s="146">
        <v>123386.4</v>
      </c>
      <c r="F9" s="146">
        <v>0</v>
      </c>
      <c r="G9" s="146">
        <v>0</v>
      </c>
      <c r="H9" s="146"/>
    </row>
    <row r="10" spans="1:10" x14ac:dyDescent="0.2">
      <c r="A10" s="130" t="s">
        <v>394</v>
      </c>
      <c r="B10" s="130" t="s">
        <v>395</v>
      </c>
      <c r="C10" s="146">
        <v>0</v>
      </c>
      <c r="D10" s="146">
        <v>0.12</v>
      </c>
      <c r="E10" s="146">
        <v>130350.6</v>
      </c>
      <c r="F10" s="146">
        <v>0</v>
      </c>
      <c r="G10" s="146">
        <v>0</v>
      </c>
      <c r="H10" s="146"/>
    </row>
    <row r="11" spans="1:10" x14ac:dyDescent="0.2">
      <c r="A11" s="130" t="s">
        <v>396</v>
      </c>
      <c r="B11" s="130" t="s">
        <v>397</v>
      </c>
      <c r="C11" s="146">
        <v>0</v>
      </c>
      <c r="D11" s="146">
        <v>0</v>
      </c>
      <c r="E11" s="146">
        <v>10255.049999999999</v>
      </c>
      <c r="F11" s="146">
        <v>0</v>
      </c>
      <c r="G11" s="146">
        <v>0</v>
      </c>
      <c r="H11" s="146"/>
    </row>
    <row r="12" spans="1:10" x14ac:dyDescent="0.2">
      <c r="A12" s="130" t="s">
        <v>398</v>
      </c>
      <c r="B12" s="130" t="s">
        <v>399</v>
      </c>
      <c r="C12" s="146">
        <v>0</v>
      </c>
      <c r="D12" s="146">
        <v>0.24</v>
      </c>
      <c r="E12" s="146">
        <v>70835.55</v>
      </c>
      <c r="F12" s="146">
        <v>0</v>
      </c>
      <c r="G12" s="146">
        <v>0</v>
      </c>
      <c r="H12" s="146"/>
    </row>
    <row r="13" spans="1:10" x14ac:dyDescent="0.2">
      <c r="A13" s="130" t="s">
        <v>400</v>
      </c>
      <c r="B13" s="130" t="s">
        <v>401</v>
      </c>
      <c r="C13" s="146">
        <v>0</v>
      </c>
      <c r="D13" s="146">
        <v>0</v>
      </c>
      <c r="E13" s="146">
        <v>113381.45</v>
      </c>
      <c r="F13" s="146">
        <v>0</v>
      </c>
      <c r="G13" s="146">
        <v>0</v>
      </c>
      <c r="H13" s="146"/>
    </row>
    <row r="14" spans="1:10" x14ac:dyDescent="0.2">
      <c r="A14" s="130" t="s">
        <v>402</v>
      </c>
      <c r="B14" s="130" t="s">
        <v>403</v>
      </c>
      <c r="C14" s="146">
        <v>0</v>
      </c>
      <c r="D14" s="146">
        <v>0.08</v>
      </c>
      <c r="E14" s="146">
        <v>293648.49</v>
      </c>
      <c r="F14" s="146">
        <v>0</v>
      </c>
      <c r="G14" s="146">
        <v>0</v>
      </c>
      <c r="H14" s="146"/>
    </row>
    <row r="15" spans="1:10" x14ac:dyDescent="0.2">
      <c r="A15" s="130" t="s">
        <v>404</v>
      </c>
      <c r="B15" s="130" t="s">
        <v>405</v>
      </c>
      <c r="C15" s="146">
        <v>0</v>
      </c>
      <c r="D15" s="146">
        <v>233425.97</v>
      </c>
      <c r="E15" s="146">
        <v>793624.97</v>
      </c>
      <c r="F15" s="146">
        <v>0</v>
      </c>
      <c r="G15" s="146">
        <v>0</v>
      </c>
      <c r="H15" s="146"/>
    </row>
    <row r="16" spans="1:10" x14ac:dyDescent="0.2">
      <c r="A16" s="130" t="s">
        <v>952</v>
      </c>
      <c r="B16" s="130" t="s">
        <v>953</v>
      </c>
      <c r="C16" s="146">
        <v>595012.65</v>
      </c>
      <c r="D16" s="146">
        <v>0</v>
      </c>
      <c r="E16" s="146">
        <v>0</v>
      </c>
      <c r="F16" s="146">
        <v>0</v>
      </c>
      <c r="G16" s="146">
        <v>0</v>
      </c>
      <c r="H16" s="146"/>
      <c r="J16" s="154"/>
    </row>
    <row r="17" spans="1:8" x14ac:dyDescent="0.2">
      <c r="A17" s="145"/>
      <c r="B17" s="145" t="s">
        <v>128</v>
      </c>
      <c r="C17" s="144">
        <f t="shared" ref="C17:H17" si="0">SUM(C8:C16)</f>
        <v>595012.65</v>
      </c>
      <c r="D17" s="144">
        <f t="shared" si="0"/>
        <v>233426.41</v>
      </c>
      <c r="E17" s="144">
        <f t="shared" si="0"/>
        <v>1628641.58</v>
      </c>
      <c r="F17" s="144">
        <f t="shared" si="0"/>
        <v>0</v>
      </c>
      <c r="G17" s="144">
        <f t="shared" si="0"/>
        <v>0</v>
      </c>
      <c r="H17" s="144">
        <f t="shared" si="0"/>
        <v>0</v>
      </c>
    </row>
    <row r="18" spans="1:8" x14ac:dyDescent="0.2">
      <c r="A18" s="46"/>
      <c r="B18" s="46"/>
      <c r="C18" s="123"/>
      <c r="D18" s="123"/>
      <c r="E18" s="123"/>
      <c r="F18" s="123"/>
      <c r="G18" s="123"/>
      <c r="H18" s="123"/>
    </row>
    <row r="19" spans="1:8" x14ac:dyDescent="0.2">
      <c r="A19" s="46"/>
      <c r="B19" s="46"/>
      <c r="C19" s="123"/>
      <c r="D19" s="123"/>
      <c r="E19" s="123"/>
      <c r="F19" s="123"/>
      <c r="G19" s="123"/>
      <c r="H19" s="123"/>
    </row>
    <row r="20" spans="1:8" s="150" customFormat="1" ht="11.25" customHeight="1" x14ac:dyDescent="0.2">
      <c r="A20" s="153" t="s">
        <v>127</v>
      </c>
      <c r="B20" s="153"/>
      <c r="C20" s="152"/>
      <c r="D20" s="152"/>
      <c r="E20" s="152"/>
      <c r="F20" s="6"/>
      <c r="G20" s="6"/>
      <c r="H20" s="151" t="s">
        <v>126</v>
      </c>
    </row>
    <row r="21" spans="1:8" x14ac:dyDescent="0.2">
      <c r="A21" s="143"/>
      <c r="B21" s="143"/>
      <c r="C21" s="141"/>
      <c r="D21" s="141"/>
      <c r="E21" s="141"/>
      <c r="F21" s="141"/>
      <c r="G21" s="141"/>
      <c r="H21" s="141"/>
    </row>
    <row r="22" spans="1:8" ht="15" customHeight="1" x14ac:dyDescent="0.2">
      <c r="A22" s="120" t="s">
        <v>45</v>
      </c>
      <c r="B22" s="119" t="s">
        <v>46</v>
      </c>
      <c r="C22" s="117" t="s">
        <v>114</v>
      </c>
      <c r="D22" s="149">
        <v>2016</v>
      </c>
      <c r="E22" s="149">
        <v>2015</v>
      </c>
      <c r="F22" s="148" t="s">
        <v>125</v>
      </c>
      <c r="G22" s="148" t="s">
        <v>124</v>
      </c>
      <c r="H22" s="147" t="s">
        <v>123</v>
      </c>
    </row>
    <row r="23" spans="1:8" x14ac:dyDescent="0.2">
      <c r="A23" s="130"/>
      <c r="B23" s="130"/>
      <c r="C23" s="146"/>
      <c r="D23" s="146"/>
      <c r="E23" s="146"/>
      <c r="F23" s="146"/>
      <c r="G23" s="146"/>
      <c r="H23" s="146"/>
    </row>
    <row r="24" spans="1:8" x14ac:dyDescent="0.2">
      <c r="A24" s="130"/>
      <c r="B24" s="130"/>
      <c r="C24" s="146"/>
      <c r="D24" s="146"/>
      <c r="E24" s="146"/>
      <c r="F24" s="146"/>
      <c r="G24" s="146"/>
      <c r="H24" s="146"/>
    </row>
    <row r="25" spans="1:8" x14ac:dyDescent="0.2">
      <c r="A25" s="130"/>
      <c r="B25" s="130"/>
      <c r="C25" s="146"/>
      <c r="D25" s="146"/>
      <c r="E25" s="146"/>
      <c r="F25" s="146"/>
      <c r="G25" s="146"/>
      <c r="H25" s="146"/>
    </row>
    <row r="26" spans="1:8" x14ac:dyDescent="0.2">
      <c r="A26" s="130"/>
      <c r="B26" s="130"/>
      <c r="C26" s="146"/>
      <c r="D26" s="146"/>
      <c r="E26" s="146"/>
      <c r="F26" s="146"/>
      <c r="G26" s="146"/>
      <c r="H26" s="146"/>
    </row>
    <row r="27" spans="1:8" x14ac:dyDescent="0.2">
      <c r="A27" s="145"/>
      <c r="B27" s="145" t="s">
        <v>122</v>
      </c>
      <c r="C27" s="144">
        <f t="shared" ref="C27:H27" si="1">SUM(C23:C26)</f>
        <v>0</v>
      </c>
      <c r="D27" s="144">
        <f t="shared" si="1"/>
        <v>0</v>
      </c>
      <c r="E27" s="144">
        <f t="shared" si="1"/>
        <v>0</v>
      </c>
      <c r="F27" s="144">
        <f t="shared" si="1"/>
        <v>0</v>
      </c>
      <c r="G27" s="144">
        <f t="shared" si="1"/>
        <v>0</v>
      </c>
      <c r="H27" s="144">
        <f t="shared" si="1"/>
        <v>0</v>
      </c>
    </row>
  </sheetData>
  <dataValidations count="8">
    <dataValidation allowBlank="1" showInputMessage="1" showErrorMessage="1" prompt="Saldo final al 31 de diciembre de 2016." sqref="D7 D22"/>
    <dataValidation allowBlank="1" showInputMessage="1" showErrorMessage="1" prompt="Saldo final de la Información Financiera Trimestral que se presenta (trimestral: 1er, 2do, 3ro. o 4to.)." sqref="C22 C7"/>
    <dataValidation allowBlank="1" showInputMessage="1" showErrorMessage="1" prompt="Corresponde al número de la cuenta de acuerdo al Plan de Cuentas emitido por el CONAC (DOF 23/12/2015)." sqref="A7 A22"/>
    <dataValidation allowBlank="1" showInputMessage="1" showErrorMessage="1" prompt="Saldo final al 31 de diciembre de 2015." sqref="E7 E22"/>
    <dataValidation allowBlank="1" showInputMessage="1" showErrorMessage="1" prompt="Saldo final al 31 de diciembre de 2014." sqref="F22 F7"/>
    <dataValidation allowBlank="1" showInputMessage="1" showErrorMessage="1" prompt="Saldo final al 31 de diciembre de 2013." sqref="G7 G22"/>
    <dataValidation allowBlank="1" showInputMessage="1" showErrorMessage="1" prompt="Corresponde al nombre o descripción de la cuenta de acuerdo al Plan de Cuentas emitido por el CONAC." sqref="B7 B22"/>
    <dataValidation allowBlank="1" showInputMessage="1" showErrorMessage="1" prompt="Saldo final al 31 de diciembre de 2012." sqref="H7 H22"/>
  </dataValidations>
  <pageMargins left="0.70866141732283472" right="0.70866141732283472" top="1.5354330708661419" bottom="0.74803149606299213" header="0.31496062992125984" footer="0.31496062992125984"/>
  <pageSetup scale="6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zoomScaleNormal="100" zoomScaleSheetLayoutView="100" workbookViewId="0">
      <selection activeCell="I9" sqref="I9"/>
    </sheetView>
  </sheetViews>
  <sheetFormatPr baseColWidth="10" defaultRowHeight="11.25" x14ac:dyDescent="0.2"/>
  <cols>
    <col min="1" max="1" width="25.28515625" style="70" customWidth="1"/>
    <col min="2" max="2" width="50.7109375" style="70" customWidth="1"/>
    <col min="3" max="7" width="17.7109375" style="6" customWidth="1"/>
    <col min="8" max="8" width="18.7109375" style="70" customWidth="1"/>
    <col min="9" max="9" width="24.5703125" style="70" customWidth="1"/>
    <col min="10" max="10" width="11.42578125" style="70" customWidth="1"/>
    <col min="11" max="16384" width="11.42578125" style="70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99</v>
      </c>
      <c r="B2" s="3"/>
    </row>
    <row r="3" spans="1:10" x14ac:dyDescent="0.2">
      <c r="A3" s="3" t="str">
        <f>'ESF-01'!A3</f>
        <v>AL 31 DE DICIEMBRE DE 2017</v>
      </c>
      <c r="J3" s="7"/>
    </row>
    <row r="4" spans="1:10" x14ac:dyDescent="0.2">
      <c r="J4" s="7"/>
    </row>
    <row r="5" spans="1:10" ht="11.25" customHeight="1" x14ac:dyDescent="0.2">
      <c r="A5" s="109" t="s">
        <v>155</v>
      </c>
      <c r="B5" s="122"/>
      <c r="E5" s="160"/>
      <c r="F5" s="160"/>
      <c r="I5" s="162" t="s">
        <v>138</v>
      </c>
    </row>
    <row r="6" spans="1:10" x14ac:dyDescent="0.2">
      <c r="A6" s="161"/>
      <c r="B6" s="161"/>
      <c r="C6" s="160"/>
      <c r="D6" s="160"/>
      <c r="E6" s="160"/>
      <c r="F6" s="160"/>
    </row>
    <row r="7" spans="1:10" ht="15" customHeight="1" x14ac:dyDescent="0.2">
      <c r="A7" s="120" t="s">
        <v>45</v>
      </c>
      <c r="B7" s="119" t="s">
        <v>46</v>
      </c>
      <c r="C7" s="159" t="s">
        <v>137</v>
      </c>
      <c r="D7" s="159" t="s">
        <v>136</v>
      </c>
      <c r="E7" s="159" t="s">
        <v>135</v>
      </c>
      <c r="F7" s="159" t="s">
        <v>134</v>
      </c>
      <c r="G7" s="158" t="s">
        <v>133</v>
      </c>
      <c r="H7" s="119" t="s">
        <v>132</v>
      </c>
      <c r="I7" s="119" t="s">
        <v>131</v>
      </c>
    </row>
    <row r="8" spans="1:10" ht="22.5" x14ac:dyDescent="0.2">
      <c r="A8" s="129" t="s">
        <v>406</v>
      </c>
      <c r="B8" s="168" t="s">
        <v>407</v>
      </c>
      <c r="C8" s="114">
        <v>1945.48</v>
      </c>
      <c r="D8" s="166">
        <v>1945.48</v>
      </c>
      <c r="E8" s="166"/>
      <c r="F8" s="166"/>
      <c r="G8" s="165"/>
      <c r="H8" s="156" t="s">
        <v>874</v>
      </c>
      <c r="I8" s="352" t="s">
        <v>875</v>
      </c>
    </row>
    <row r="9" spans="1:10" ht="56.25" x14ac:dyDescent="0.2">
      <c r="A9" s="129" t="s">
        <v>408</v>
      </c>
      <c r="B9" s="360" t="s">
        <v>409</v>
      </c>
      <c r="C9" s="354">
        <v>202716.79</v>
      </c>
      <c r="D9" s="366">
        <v>202716.79</v>
      </c>
      <c r="E9" s="366"/>
      <c r="F9" s="366">
        <f>+C9</f>
        <v>202716.79</v>
      </c>
      <c r="G9" s="367"/>
      <c r="H9" s="372" t="s">
        <v>966</v>
      </c>
      <c r="I9" s="352" t="s">
        <v>967</v>
      </c>
    </row>
    <row r="10" spans="1:10" x14ac:dyDescent="0.2">
      <c r="A10" s="129"/>
      <c r="B10" s="168"/>
      <c r="C10" s="167"/>
      <c r="D10" s="166"/>
      <c r="E10" s="166"/>
      <c r="F10" s="166"/>
      <c r="G10" s="165"/>
      <c r="H10" s="156"/>
      <c r="I10" s="164"/>
    </row>
    <row r="11" spans="1:10" x14ac:dyDescent="0.2">
      <c r="A11" s="129"/>
      <c r="B11" s="168"/>
      <c r="C11" s="167"/>
      <c r="D11" s="166"/>
      <c r="E11" s="166"/>
      <c r="F11" s="166"/>
      <c r="G11" s="165"/>
      <c r="H11" s="156"/>
      <c r="I11" s="164"/>
    </row>
    <row r="12" spans="1:10" x14ac:dyDescent="0.2">
      <c r="A12" s="129"/>
      <c r="B12" s="168"/>
      <c r="C12" s="167"/>
      <c r="D12" s="166"/>
      <c r="E12" s="166"/>
      <c r="F12" s="166"/>
      <c r="G12" s="165"/>
      <c r="H12" s="156"/>
      <c r="I12" s="164"/>
    </row>
    <row r="13" spans="1:10" x14ac:dyDescent="0.2">
      <c r="A13" s="129"/>
      <c r="B13" s="168"/>
      <c r="C13" s="167"/>
      <c r="D13" s="166"/>
      <c r="E13" s="166"/>
      <c r="F13" s="166"/>
      <c r="G13" s="165"/>
      <c r="H13" s="156"/>
      <c r="I13" s="164"/>
    </row>
    <row r="14" spans="1:10" x14ac:dyDescent="0.2">
      <c r="A14" s="129"/>
      <c r="B14" s="168"/>
      <c r="C14" s="167"/>
      <c r="D14" s="166"/>
      <c r="E14" s="166"/>
      <c r="F14" s="166"/>
      <c r="G14" s="165"/>
      <c r="H14" s="156"/>
      <c r="I14" s="164"/>
    </row>
    <row r="15" spans="1:10" x14ac:dyDescent="0.2">
      <c r="A15" s="145"/>
      <c r="B15" s="145" t="s">
        <v>154</v>
      </c>
      <c r="C15" s="144">
        <f>SUM(C8:C14)</f>
        <v>204662.27000000002</v>
      </c>
      <c r="D15" s="144">
        <f>SUM(D8:D14)</f>
        <v>204662.27000000002</v>
      </c>
      <c r="E15" s="144">
        <f>SUM(E8:E14)</f>
        <v>0</v>
      </c>
      <c r="F15" s="144">
        <f>SUM(F8:F14)</f>
        <v>202716.79</v>
      </c>
      <c r="G15" s="144">
        <f>SUM(G8:G14)</f>
        <v>0</v>
      </c>
      <c r="H15" s="136"/>
      <c r="I15" s="136"/>
    </row>
    <row r="16" spans="1:10" x14ac:dyDescent="0.2">
      <c r="A16" s="46"/>
      <c r="B16" s="46"/>
      <c r="C16" s="123"/>
      <c r="D16" s="123"/>
      <c r="E16" s="123"/>
      <c r="F16" s="123"/>
      <c r="G16" s="123"/>
      <c r="H16" s="46"/>
      <c r="I16" s="46"/>
    </row>
    <row r="17" spans="1:9" x14ac:dyDescent="0.2">
      <c r="A17" s="46"/>
      <c r="B17" s="46"/>
      <c r="C17" s="123"/>
      <c r="D17" s="123"/>
      <c r="E17" s="123"/>
      <c r="F17" s="123"/>
      <c r="G17" s="123"/>
      <c r="H17" s="46"/>
      <c r="I17" s="46"/>
    </row>
    <row r="18" spans="1:9" ht="11.25" customHeight="1" x14ac:dyDescent="0.2">
      <c r="A18" s="109" t="s">
        <v>153</v>
      </c>
      <c r="B18" s="122"/>
      <c r="E18" s="160"/>
      <c r="F18" s="160"/>
      <c r="I18" s="162" t="s">
        <v>138</v>
      </c>
    </row>
    <row r="19" spans="1:9" x14ac:dyDescent="0.2">
      <c r="A19" s="161"/>
      <c r="B19" s="161"/>
      <c r="C19" s="160"/>
      <c r="D19" s="160"/>
      <c r="E19" s="160"/>
      <c r="F19" s="160"/>
    </row>
    <row r="20" spans="1:9" ht="15" customHeight="1" x14ac:dyDescent="0.2">
      <c r="A20" s="120" t="s">
        <v>45</v>
      </c>
      <c r="B20" s="119" t="s">
        <v>46</v>
      </c>
      <c r="C20" s="159" t="s">
        <v>137</v>
      </c>
      <c r="D20" s="159" t="s">
        <v>136</v>
      </c>
      <c r="E20" s="159" t="s">
        <v>135</v>
      </c>
      <c r="F20" s="159" t="s">
        <v>134</v>
      </c>
      <c r="G20" s="158" t="s">
        <v>133</v>
      </c>
      <c r="H20" s="119" t="s">
        <v>132</v>
      </c>
      <c r="I20" s="119" t="s">
        <v>131</v>
      </c>
    </row>
    <row r="21" spans="1:9" x14ac:dyDescent="0.2">
      <c r="A21" s="115"/>
      <c r="B21" s="115"/>
      <c r="C21" s="114"/>
      <c r="D21" s="157"/>
      <c r="E21" s="157"/>
      <c r="F21" s="157"/>
      <c r="G21" s="157"/>
      <c r="H21" s="156"/>
      <c r="I21" s="156"/>
    </row>
    <row r="22" spans="1:9" x14ac:dyDescent="0.2">
      <c r="A22" s="115"/>
      <c r="B22" s="115"/>
      <c r="C22" s="114"/>
      <c r="D22" s="157"/>
      <c r="E22" s="157"/>
      <c r="F22" s="157"/>
      <c r="G22" s="157"/>
      <c r="H22" s="156"/>
      <c r="I22" s="156"/>
    </row>
    <row r="23" spans="1:9" x14ac:dyDescent="0.2">
      <c r="A23" s="115"/>
      <c r="B23" s="115"/>
      <c r="C23" s="114"/>
      <c r="D23" s="157"/>
      <c r="E23" s="157"/>
      <c r="F23" s="157"/>
      <c r="G23" s="157"/>
      <c r="H23" s="156"/>
      <c r="I23" s="156"/>
    </row>
    <row r="24" spans="1:9" x14ac:dyDescent="0.2">
      <c r="A24" s="115"/>
      <c r="B24" s="115"/>
      <c r="C24" s="114"/>
      <c r="D24" s="157"/>
      <c r="E24" s="157"/>
      <c r="F24" s="157"/>
      <c r="G24" s="157"/>
      <c r="H24" s="156"/>
      <c r="I24" s="156"/>
    </row>
    <row r="25" spans="1:9" x14ac:dyDescent="0.2">
      <c r="A25" s="48"/>
      <c r="B25" s="48" t="s">
        <v>152</v>
      </c>
      <c r="C25" s="136">
        <f>SUM(C21:C24)</f>
        <v>0</v>
      </c>
      <c r="D25" s="136">
        <f>SUM(D21:D24)</f>
        <v>0</v>
      </c>
      <c r="E25" s="136">
        <f>SUM(E21:E24)</f>
        <v>0</v>
      </c>
      <c r="F25" s="136">
        <f>SUM(F21:F24)</f>
        <v>0</v>
      </c>
      <c r="G25" s="136">
        <f>SUM(G21:G24)</f>
        <v>0</v>
      </c>
      <c r="H25" s="136"/>
      <c r="I25" s="136"/>
    </row>
    <row r="28" spans="1:9" x14ac:dyDescent="0.2">
      <c r="A28" s="109" t="s">
        <v>151</v>
      </c>
      <c r="B28" s="122"/>
      <c r="E28" s="160"/>
      <c r="F28" s="160"/>
      <c r="I28" s="162" t="s">
        <v>138</v>
      </c>
    </row>
    <row r="29" spans="1:9" x14ac:dyDescent="0.2">
      <c r="A29" s="161"/>
      <c r="B29" s="161"/>
      <c r="C29" s="160"/>
      <c r="D29" s="160"/>
      <c r="E29" s="160"/>
      <c r="F29" s="160"/>
    </row>
    <row r="30" spans="1:9" x14ac:dyDescent="0.2">
      <c r="A30" s="120" t="s">
        <v>45</v>
      </c>
      <c r="B30" s="119" t="s">
        <v>46</v>
      </c>
      <c r="C30" s="159" t="s">
        <v>137</v>
      </c>
      <c r="D30" s="159" t="s">
        <v>136</v>
      </c>
      <c r="E30" s="159" t="s">
        <v>135</v>
      </c>
      <c r="F30" s="159" t="s">
        <v>134</v>
      </c>
      <c r="G30" s="158" t="s">
        <v>133</v>
      </c>
      <c r="H30" s="119" t="s">
        <v>132</v>
      </c>
      <c r="I30" s="119" t="s">
        <v>131</v>
      </c>
    </row>
    <row r="31" spans="1:9" x14ac:dyDescent="0.2">
      <c r="A31" s="115"/>
      <c r="B31" s="115"/>
      <c r="C31" s="114"/>
      <c r="D31" s="157"/>
      <c r="E31" s="157"/>
      <c r="F31" s="157"/>
      <c r="G31" s="157"/>
      <c r="H31" s="156"/>
      <c r="I31" s="156"/>
    </row>
    <row r="32" spans="1:9" x14ac:dyDescent="0.2">
      <c r="A32" s="115"/>
      <c r="B32" s="115"/>
      <c r="C32" s="114"/>
      <c r="D32" s="157"/>
      <c r="E32" s="157"/>
      <c r="F32" s="157"/>
      <c r="G32" s="157"/>
      <c r="H32" s="156"/>
      <c r="I32" s="156"/>
    </row>
    <row r="33" spans="1:9" x14ac:dyDescent="0.2">
      <c r="A33" s="115"/>
      <c r="B33" s="115"/>
      <c r="C33" s="114"/>
      <c r="D33" s="157"/>
      <c r="E33" s="157"/>
      <c r="F33" s="157"/>
      <c r="G33" s="157"/>
      <c r="H33" s="156"/>
      <c r="I33" s="156"/>
    </row>
    <row r="34" spans="1:9" x14ac:dyDescent="0.2">
      <c r="A34" s="115"/>
      <c r="B34" s="115"/>
      <c r="C34" s="114"/>
      <c r="D34" s="157"/>
      <c r="E34" s="157"/>
      <c r="F34" s="157"/>
      <c r="G34" s="157"/>
      <c r="H34" s="156"/>
      <c r="I34" s="156"/>
    </row>
    <row r="35" spans="1:9" x14ac:dyDescent="0.2">
      <c r="A35" s="48"/>
      <c r="B35" s="48" t="s">
        <v>150</v>
      </c>
      <c r="C35" s="136">
        <f>SUM(C31:C34)</f>
        <v>0</v>
      </c>
      <c r="D35" s="136">
        <f>SUM(D31:D34)</f>
        <v>0</v>
      </c>
      <c r="E35" s="136">
        <f>SUM(E31:E34)</f>
        <v>0</v>
      </c>
      <c r="F35" s="136">
        <f>SUM(F31:F34)</f>
        <v>0</v>
      </c>
      <c r="G35" s="136">
        <f>SUM(G31:G34)</f>
        <v>0</v>
      </c>
      <c r="H35" s="136"/>
      <c r="I35" s="136"/>
    </row>
    <row r="38" spans="1:9" x14ac:dyDescent="0.2">
      <c r="A38" s="109" t="s">
        <v>149</v>
      </c>
      <c r="B38" s="122"/>
      <c r="E38" s="160"/>
      <c r="F38" s="160"/>
      <c r="I38" s="162" t="s">
        <v>138</v>
      </c>
    </row>
    <row r="39" spans="1:9" x14ac:dyDescent="0.2">
      <c r="A39" s="161"/>
      <c r="B39" s="161"/>
      <c r="C39" s="160"/>
      <c r="D39" s="160"/>
      <c r="E39" s="160"/>
      <c r="F39" s="160"/>
    </row>
    <row r="40" spans="1:9" x14ac:dyDescent="0.2">
      <c r="A40" s="120" t="s">
        <v>45</v>
      </c>
      <c r="B40" s="119" t="s">
        <v>46</v>
      </c>
      <c r="C40" s="159" t="s">
        <v>137</v>
      </c>
      <c r="D40" s="159" t="s">
        <v>136</v>
      </c>
      <c r="E40" s="159" t="s">
        <v>135</v>
      </c>
      <c r="F40" s="159" t="s">
        <v>134</v>
      </c>
      <c r="G40" s="158" t="s">
        <v>133</v>
      </c>
      <c r="H40" s="119" t="s">
        <v>132</v>
      </c>
      <c r="I40" s="119" t="s">
        <v>131</v>
      </c>
    </row>
    <row r="41" spans="1:9" x14ac:dyDescent="0.2">
      <c r="A41" s="115"/>
      <c r="B41" s="115"/>
      <c r="C41" s="114"/>
      <c r="D41" s="157"/>
      <c r="E41" s="157"/>
      <c r="F41" s="157"/>
      <c r="G41" s="157"/>
      <c r="H41" s="156"/>
      <c r="I41" s="156"/>
    </row>
    <row r="42" spans="1:9" x14ac:dyDescent="0.2">
      <c r="A42" s="115"/>
      <c r="B42" s="115"/>
      <c r="C42" s="114"/>
      <c r="D42" s="157"/>
      <c r="E42" s="157"/>
      <c r="F42" s="157"/>
      <c r="G42" s="157"/>
      <c r="H42" s="156"/>
      <c r="I42" s="156"/>
    </row>
    <row r="43" spans="1:9" x14ac:dyDescent="0.2">
      <c r="A43" s="115"/>
      <c r="B43" s="115"/>
      <c r="C43" s="114"/>
      <c r="D43" s="157"/>
      <c r="E43" s="157"/>
      <c r="F43" s="157"/>
      <c r="G43" s="157"/>
      <c r="H43" s="156"/>
      <c r="I43" s="156"/>
    </row>
    <row r="44" spans="1:9" x14ac:dyDescent="0.2">
      <c r="A44" s="115"/>
      <c r="B44" s="115"/>
      <c r="C44" s="114"/>
      <c r="D44" s="157"/>
      <c r="E44" s="157"/>
      <c r="F44" s="157"/>
      <c r="G44" s="157"/>
      <c r="H44" s="156"/>
      <c r="I44" s="156"/>
    </row>
    <row r="45" spans="1:9" x14ac:dyDescent="0.2">
      <c r="A45" s="48"/>
      <c r="B45" s="48" t="s">
        <v>148</v>
      </c>
      <c r="C45" s="136">
        <f>SUM(C41:C44)</f>
        <v>0</v>
      </c>
      <c r="D45" s="136">
        <f>SUM(D41:D44)</f>
        <v>0</v>
      </c>
      <c r="E45" s="136">
        <f>SUM(E41:E44)</f>
        <v>0</v>
      </c>
      <c r="F45" s="136">
        <f>SUM(F41:F44)</f>
        <v>0</v>
      </c>
      <c r="G45" s="136">
        <f>SUM(G41:G44)</f>
        <v>0</v>
      </c>
      <c r="H45" s="136"/>
      <c r="I45" s="136"/>
    </row>
    <row r="48" spans="1:9" x14ac:dyDescent="0.2">
      <c r="A48" s="109" t="s">
        <v>147</v>
      </c>
      <c r="B48" s="122"/>
      <c r="C48" s="160"/>
      <c r="D48" s="160"/>
      <c r="E48" s="160"/>
      <c r="F48" s="160"/>
    </row>
    <row r="49" spans="1:9" x14ac:dyDescent="0.2">
      <c r="A49" s="161"/>
      <c r="B49" s="161"/>
      <c r="C49" s="160"/>
      <c r="D49" s="160"/>
      <c r="E49" s="160"/>
      <c r="F49" s="160"/>
    </row>
    <row r="50" spans="1:9" x14ac:dyDescent="0.2">
      <c r="A50" s="120" t="s">
        <v>45</v>
      </c>
      <c r="B50" s="119" t="s">
        <v>46</v>
      </c>
      <c r="C50" s="159" t="s">
        <v>137</v>
      </c>
      <c r="D50" s="159" t="s">
        <v>136</v>
      </c>
      <c r="E50" s="159" t="s">
        <v>135</v>
      </c>
      <c r="F50" s="159" t="s">
        <v>134</v>
      </c>
      <c r="G50" s="158" t="s">
        <v>133</v>
      </c>
      <c r="H50" s="119" t="s">
        <v>132</v>
      </c>
      <c r="I50" s="119" t="s">
        <v>131</v>
      </c>
    </row>
    <row r="51" spans="1:9" x14ac:dyDescent="0.2">
      <c r="A51" s="115"/>
      <c r="B51" s="115"/>
      <c r="C51" s="114"/>
      <c r="D51" s="157"/>
      <c r="E51" s="157"/>
      <c r="F51" s="157"/>
      <c r="G51" s="157"/>
      <c r="H51" s="156"/>
      <c r="I51" s="156"/>
    </row>
    <row r="52" spans="1:9" x14ac:dyDescent="0.2">
      <c r="A52" s="115"/>
      <c r="B52" s="115"/>
      <c r="C52" s="114"/>
      <c r="D52" s="157"/>
      <c r="E52" s="157"/>
      <c r="F52" s="157"/>
      <c r="G52" s="157"/>
      <c r="H52" s="156"/>
      <c r="I52" s="156"/>
    </row>
    <row r="53" spans="1:9" x14ac:dyDescent="0.2">
      <c r="A53" s="115"/>
      <c r="B53" s="115"/>
      <c r="C53" s="114"/>
      <c r="D53" s="157"/>
      <c r="E53" s="157"/>
      <c r="F53" s="157"/>
      <c r="G53" s="157"/>
      <c r="H53" s="156"/>
      <c r="I53" s="156"/>
    </row>
    <row r="54" spans="1:9" x14ac:dyDescent="0.2">
      <c r="A54" s="115"/>
      <c r="B54" s="115"/>
      <c r="C54" s="114"/>
      <c r="D54" s="157"/>
      <c r="E54" s="157"/>
      <c r="F54" s="157"/>
      <c r="G54" s="157"/>
      <c r="H54" s="156"/>
      <c r="I54" s="156"/>
    </row>
    <row r="55" spans="1:9" x14ac:dyDescent="0.2">
      <c r="A55" s="115"/>
      <c r="B55" s="115"/>
      <c r="C55" s="114"/>
      <c r="D55" s="157"/>
      <c r="E55" s="157"/>
      <c r="F55" s="157"/>
      <c r="G55" s="157"/>
      <c r="H55" s="156"/>
      <c r="I55" s="156"/>
    </row>
    <row r="56" spans="1:9" x14ac:dyDescent="0.2">
      <c r="A56" s="115"/>
      <c r="B56" s="115"/>
      <c r="C56" s="114"/>
      <c r="D56" s="157"/>
      <c r="E56" s="157"/>
      <c r="F56" s="157"/>
      <c r="G56" s="157"/>
      <c r="H56" s="156"/>
      <c r="I56" s="156"/>
    </row>
    <row r="57" spans="1:9" x14ac:dyDescent="0.2">
      <c r="A57" s="115"/>
      <c r="B57" s="115"/>
      <c r="C57" s="114"/>
      <c r="D57" s="157"/>
      <c r="E57" s="157"/>
      <c r="F57" s="157"/>
      <c r="G57" s="157"/>
      <c r="H57" s="156"/>
      <c r="I57" s="156"/>
    </row>
    <row r="58" spans="1:9" x14ac:dyDescent="0.2">
      <c r="A58" s="115"/>
      <c r="B58" s="115"/>
      <c r="C58" s="114"/>
      <c r="D58" s="157"/>
      <c r="E58" s="157"/>
      <c r="F58" s="157"/>
      <c r="G58" s="157"/>
      <c r="H58" s="156"/>
      <c r="I58" s="156"/>
    </row>
    <row r="59" spans="1:9" x14ac:dyDescent="0.2">
      <c r="A59" s="115"/>
      <c r="B59" s="115"/>
      <c r="C59" s="114"/>
      <c r="D59" s="157"/>
      <c r="E59" s="157"/>
      <c r="F59" s="157"/>
      <c r="G59" s="157"/>
      <c r="H59" s="156"/>
      <c r="I59" s="156"/>
    </row>
    <row r="60" spans="1:9" x14ac:dyDescent="0.2">
      <c r="A60" s="115"/>
      <c r="B60" s="115"/>
      <c r="C60" s="114"/>
      <c r="D60" s="157"/>
      <c r="E60" s="157"/>
      <c r="F60" s="157"/>
      <c r="G60" s="157"/>
      <c r="H60" s="156"/>
      <c r="I60" s="156"/>
    </row>
    <row r="61" spans="1:9" x14ac:dyDescent="0.2">
      <c r="A61" s="115"/>
      <c r="B61" s="115"/>
      <c r="C61" s="114"/>
      <c r="D61" s="157"/>
      <c r="E61" s="157"/>
      <c r="F61" s="157"/>
      <c r="G61" s="157"/>
      <c r="H61" s="156"/>
      <c r="I61" s="156"/>
    </row>
    <row r="62" spans="1:9" x14ac:dyDescent="0.2">
      <c r="A62" s="115"/>
      <c r="B62" s="115"/>
      <c r="C62" s="114"/>
      <c r="D62" s="157"/>
      <c r="E62" s="157"/>
      <c r="F62" s="157"/>
      <c r="G62" s="157"/>
      <c r="H62" s="156"/>
      <c r="I62" s="156"/>
    </row>
    <row r="63" spans="1:9" x14ac:dyDescent="0.2">
      <c r="A63" s="115"/>
      <c r="B63" s="115"/>
      <c r="C63" s="114"/>
      <c r="D63" s="157"/>
      <c r="E63" s="157"/>
      <c r="F63" s="157"/>
      <c r="G63" s="157"/>
      <c r="H63" s="156"/>
      <c r="I63" s="156"/>
    </row>
    <row r="64" spans="1:9" x14ac:dyDescent="0.2">
      <c r="A64" s="115"/>
      <c r="B64" s="115"/>
      <c r="C64" s="114"/>
      <c r="D64" s="157"/>
      <c r="E64" s="157"/>
      <c r="F64" s="157"/>
      <c r="G64" s="157"/>
      <c r="H64" s="156"/>
      <c r="I64" s="156"/>
    </row>
    <row r="65" spans="1:9" x14ac:dyDescent="0.2">
      <c r="A65" s="115"/>
      <c r="B65" s="115"/>
      <c r="C65" s="114"/>
      <c r="D65" s="157"/>
      <c r="E65" s="157"/>
      <c r="F65" s="157"/>
      <c r="G65" s="157"/>
      <c r="H65" s="156"/>
      <c r="I65" s="156"/>
    </row>
    <row r="66" spans="1:9" x14ac:dyDescent="0.2">
      <c r="A66" s="115"/>
      <c r="B66" s="115"/>
      <c r="C66" s="114"/>
      <c r="D66" s="157"/>
      <c r="E66" s="157"/>
      <c r="F66" s="157"/>
      <c r="G66" s="157"/>
      <c r="H66" s="156"/>
      <c r="I66" s="156"/>
    </row>
    <row r="67" spans="1:9" x14ac:dyDescent="0.2">
      <c r="A67" s="115"/>
      <c r="B67" s="115"/>
      <c r="C67" s="114"/>
      <c r="D67" s="157"/>
      <c r="E67" s="157"/>
      <c r="F67" s="157"/>
      <c r="G67" s="157"/>
      <c r="H67" s="156"/>
      <c r="I67" s="156"/>
    </row>
    <row r="68" spans="1:9" x14ac:dyDescent="0.2">
      <c r="A68" s="115"/>
      <c r="B68" s="115"/>
      <c r="C68" s="114"/>
      <c r="D68" s="157"/>
      <c r="E68" s="157"/>
      <c r="F68" s="157"/>
      <c r="G68" s="157"/>
      <c r="H68" s="156"/>
      <c r="I68" s="156"/>
    </row>
    <row r="69" spans="1:9" x14ac:dyDescent="0.2">
      <c r="A69" s="115"/>
      <c r="B69" s="115"/>
      <c r="C69" s="114"/>
      <c r="D69" s="157"/>
      <c r="E69" s="157"/>
      <c r="F69" s="157"/>
      <c r="G69" s="157"/>
      <c r="H69" s="156"/>
      <c r="I69" s="156"/>
    </row>
    <row r="70" spans="1:9" x14ac:dyDescent="0.2">
      <c r="A70" s="115"/>
      <c r="B70" s="115"/>
      <c r="C70" s="114"/>
      <c r="D70" s="157"/>
      <c r="E70" s="157"/>
      <c r="F70" s="157"/>
      <c r="G70" s="157"/>
      <c r="H70" s="156"/>
      <c r="I70" s="156"/>
    </row>
    <row r="71" spans="1:9" x14ac:dyDescent="0.2">
      <c r="A71" s="115"/>
      <c r="B71" s="115"/>
      <c r="C71" s="114"/>
      <c r="D71" s="157"/>
      <c r="E71" s="157"/>
      <c r="F71" s="157"/>
      <c r="G71" s="157"/>
      <c r="H71" s="156"/>
      <c r="I71" s="156"/>
    </row>
    <row r="72" spans="1:9" x14ac:dyDescent="0.2">
      <c r="A72" s="115"/>
      <c r="B72" s="115"/>
      <c r="C72" s="114"/>
      <c r="D72" s="157"/>
      <c r="E72" s="157"/>
      <c r="F72" s="157"/>
      <c r="G72" s="157"/>
      <c r="H72" s="156"/>
      <c r="I72" s="156"/>
    </row>
    <row r="73" spans="1:9" x14ac:dyDescent="0.2">
      <c r="A73" s="115"/>
      <c r="B73" s="115"/>
      <c r="C73" s="114"/>
      <c r="D73" s="157"/>
      <c r="E73" s="157"/>
      <c r="F73" s="157"/>
      <c r="G73" s="157"/>
      <c r="H73" s="156"/>
      <c r="I73" s="156"/>
    </row>
    <row r="74" spans="1:9" x14ac:dyDescent="0.2">
      <c r="A74" s="115"/>
      <c r="B74" s="115"/>
      <c r="C74" s="114"/>
      <c r="D74" s="157"/>
      <c r="E74" s="157"/>
      <c r="F74" s="157"/>
      <c r="G74" s="157"/>
      <c r="H74" s="156"/>
      <c r="I74" s="156"/>
    </row>
    <row r="75" spans="1:9" x14ac:dyDescent="0.2">
      <c r="A75" s="48"/>
      <c r="B75" s="48" t="s">
        <v>146</v>
      </c>
      <c r="C75" s="136">
        <f>SUM(C51:C74)</f>
        <v>0</v>
      </c>
      <c r="D75" s="136">
        <f>SUM(D51:D74)</f>
        <v>0</v>
      </c>
      <c r="E75" s="136">
        <f>SUM(E51:E74)</f>
        <v>0</v>
      </c>
      <c r="F75" s="136">
        <f>SUM(F51:F74)</f>
        <v>0</v>
      </c>
      <c r="G75" s="136">
        <f>SUM(G51:G74)</f>
        <v>0</v>
      </c>
      <c r="H75" s="136"/>
      <c r="I75" s="136"/>
    </row>
    <row r="78" spans="1:9" x14ac:dyDescent="0.2">
      <c r="A78" s="109" t="s">
        <v>145</v>
      </c>
      <c r="B78" s="122"/>
      <c r="C78" s="163"/>
      <c r="E78" s="160"/>
      <c r="F78" s="160"/>
      <c r="I78" s="162" t="s">
        <v>138</v>
      </c>
    </row>
    <row r="79" spans="1:9" x14ac:dyDescent="0.2">
      <c r="A79" s="161"/>
      <c r="B79" s="161"/>
      <c r="C79" s="160"/>
      <c r="D79" s="160"/>
      <c r="E79" s="160"/>
      <c r="F79" s="160"/>
    </row>
    <row r="80" spans="1:9" x14ac:dyDescent="0.2">
      <c r="A80" s="120" t="s">
        <v>45</v>
      </c>
      <c r="B80" s="119" t="s">
        <v>46</v>
      </c>
      <c r="C80" s="159" t="s">
        <v>137</v>
      </c>
      <c r="D80" s="159" t="s">
        <v>136</v>
      </c>
      <c r="E80" s="159" t="s">
        <v>135</v>
      </c>
      <c r="F80" s="159" t="s">
        <v>134</v>
      </c>
      <c r="G80" s="158" t="s">
        <v>133</v>
      </c>
      <c r="H80" s="119" t="s">
        <v>132</v>
      </c>
      <c r="I80" s="119" t="s">
        <v>131</v>
      </c>
    </row>
    <row r="81" spans="1:11" x14ac:dyDescent="0.2">
      <c r="A81" s="115"/>
      <c r="B81" s="115"/>
      <c r="C81" s="114"/>
      <c r="D81" s="157"/>
      <c r="E81" s="157"/>
      <c r="F81" s="157"/>
      <c r="G81" s="157"/>
      <c r="H81" s="156"/>
      <c r="I81" s="156"/>
    </row>
    <row r="82" spans="1:11" x14ac:dyDescent="0.2">
      <c r="A82" s="115"/>
      <c r="B82" s="115"/>
      <c r="C82" s="114"/>
      <c r="D82" s="157"/>
      <c r="E82" s="157"/>
      <c r="F82" s="157"/>
      <c r="G82" s="157"/>
      <c r="H82" s="156"/>
      <c r="I82" s="156"/>
    </row>
    <row r="83" spans="1:11" x14ac:dyDescent="0.2">
      <c r="A83" s="115"/>
      <c r="B83" s="115"/>
      <c r="C83" s="114"/>
      <c r="D83" s="157"/>
      <c r="E83" s="157"/>
      <c r="F83" s="157"/>
      <c r="G83" s="157"/>
      <c r="H83" s="156"/>
      <c r="I83" s="156"/>
      <c r="K83" s="6"/>
    </row>
    <row r="84" spans="1:11" x14ac:dyDescent="0.2">
      <c r="A84" s="115"/>
      <c r="B84" s="115"/>
      <c r="C84" s="114"/>
      <c r="D84" s="157"/>
      <c r="E84" s="157"/>
      <c r="F84" s="157"/>
      <c r="G84" s="157"/>
      <c r="H84" s="156"/>
      <c r="I84" s="156"/>
      <c r="K84" s="6"/>
    </row>
    <row r="85" spans="1:11" x14ac:dyDescent="0.2">
      <c r="A85" s="48"/>
      <c r="B85" s="48" t="s">
        <v>144</v>
      </c>
      <c r="C85" s="136">
        <f>SUM(C81:C84)</f>
        <v>0</v>
      </c>
      <c r="D85" s="136">
        <f>SUM(D81:D84)</f>
        <v>0</v>
      </c>
      <c r="E85" s="136">
        <f>SUM(E81:E84)</f>
        <v>0</v>
      </c>
      <c r="F85" s="136">
        <f>SUM(F81:F84)</f>
        <v>0</v>
      </c>
      <c r="G85" s="136">
        <f>SUM(G81:G84)</f>
        <v>0</v>
      </c>
      <c r="H85" s="136"/>
      <c r="I85" s="136"/>
      <c r="K85" s="6"/>
    </row>
    <row r="88" spans="1:11" x14ac:dyDescent="0.2">
      <c r="A88" s="109" t="s">
        <v>143</v>
      </c>
      <c r="B88" s="122"/>
      <c r="E88" s="160"/>
      <c r="F88" s="160"/>
      <c r="I88" s="162" t="s">
        <v>138</v>
      </c>
    </row>
    <row r="89" spans="1:11" x14ac:dyDescent="0.2">
      <c r="A89" s="161"/>
      <c r="B89" s="161"/>
      <c r="C89" s="160"/>
      <c r="D89" s="160"/>
      <c r="E89" s="160"/>
      <c r="F89" s="160"/>
    </row>
    <row r="90" spans="1:11" x14ac:dyDescent="0.2">
      <c r="A90" s="120" t="s">
        <v>45</v>
      </c>
      <c r="B90" s="119" t="s">
        <v>46</v>
      </c>
      <c r="C90" s="159" t="s">
        <v>137</v>
      </c>
      <c r="D90" s="159" t="s">
        <v>136</v>
      </c>
      <c r="E90" s="159" t="s">
        <v>135</v>
      </c>
      <c r="F90" s="159" t="s">
        <v>134</v>
      </c>
      <c r="G90" s="158" t="s">
        <v>133</v>
      </c>
      <c r="H90" s="119" t="s">
        <v>132</v>
      </c>
      <c r="I90" s="119" t="s">
        <v>131</v>
      </c>
    </row>
    <row r="91" spans="1:11" x14ac:dyDescent="0.2">
      <c r="A91" s="115"/>
      <c r="B91" s="115"/>
      <c r="C91" s="114"/>
      <c r="D91" s="157"/>
      <c r="E91" s="157"/>
      <c r="F91" s="157"/>
      <c r="G91" s="157"/>
      <c r="H91" s="156"/>
      <c r="I91" s="156"/>
    </row>
    <row r="92" spans="1:11" x14ac:dyDescent="0.2">
      <c r="A92" s="115"/>
      <c r="B92" s="115"/>
      <c r="C92" s="114"/>
      <c r="D92" s="157"/>
      <c r="E92" s="157"/>
      <c r="F92" s="157"/>
      <c r="G92" s="157"/>
      <c r="H92" s="156"/>
      <c r="I92" s="156"/>
    </row>
    <row r="93" spans="1:11" x14ac:dyDescent="0.2">
      <c r="A93" s="115"/>
      <c r="B93" s="115"/>
      <c r="C93" s="114"/>
      <c r="D93" s="157"/>
      <c r="E93" s="157"/>
      <c r="F93" s="157"/>
      <c r="G93" s="157"/>
      <c r="H93" s="156"/>
      <c r="I93" s="156"/>
    </row>
    <row r="94" spans="1:11" x14ac:dyDescent="0.2">
      <c r="A94" s="115"/>
      <c r="B94" s="115"/>
      <c r="C94" s="114"/>
      <c r="D94" s="157"/>
      <c r="E94" s="157"/>
      <c r="F94" s="157"/>
      <c r="G94" s="157"/>
      <c r="H94" s="156"/>
      <c r="I94" s="156"/>
    </row>
    <row r="95" spans="1:11" x14ac:dyDescent="0.2">
      <c r="A95" s="48"/>
      <c r="B95" s="48" t="s">
        <v>142</v>
      </c>
      <c r="C95" s="136">
        <f>SUM(C91:C94)</f>
        <v>0</v>
      </c>
      <c r="D95" s="136">
        <f>SUM(D91:D94)</f>
        <v>0</v>
      </c>
      <c r="E95" s="136">
        <f>SUM(E91:E94)</f>
        <v>0</v>
      </c>
      <c r="F95" s="136">
        <f>SUM(F91:F94)</f>
        <v>0</v>
      </c>
      <c r="G95" s="136">
        <f>SUM(G91:G94)</f>
        <v>0</v>
      </c>
      <c r="H95" s="136"/>
      <c r="I95" s="136"/>
    </row>
    <row r="98" spans="1:11" x14ac:dyDescent="0.2">
      <c r="A98" s="109" t="s">
        <v>141</v>
      </c>
      <c r="B98" s="122"/>
      <c r="E98" s="160"/>
      <c r="F98" s="160"/>
      <c r="I98" s="162" t="s">
        <v>138</v>
      </c>
    </row>
    <row r="99" spans="1:11" x14ac:dyDescent="0.2">
      <c r="A99" s="161"/>
      <c r="B99" s="161"/>
      <c r="C99" s="160"/>
      <c r="D99" s="160"/>
      <c r="E99" s="160"/>
      <c r="F99" s="160"/>
    </row>
    <row r="100" spans="1:11" x14ac:dyDescent="0.2">
      <c r="A100" s="120" t="s">
        <v>45</v>
      </c>
      <c r="B100" s="119" t="s">
        <v>46</v>
      </c>
      <c r="C100" s="159" t="s">
        <v>137</v>
      </c>
      <c r="D100" s="159" t="s">
        <v>136</v>
      </c>
      <c r="E100" s="159" t="s">
        <v>135</v>
      </c>
      <c r="F100" s="159" t="s">
        <v>134</v>
      </c>
      <c r="G100" s="158" t="s">
        <v>133</v>
      </c>
      <c r="H100" s="119" t="s">
        <v>132</v>
      </c>
      <c r="I100" s="119" t="s">
        <v>131</v>
      </c>
    </row>
    <row r="101" spans="1:11" x14ac:dyDescent="0.2">
      <c r="A101" s="115"/>
      <c r="B101" s="115"/>
      <c r="C101" s="114"/>
      <c r="D101" s="157"/>
      <c r="E101" s="157"/>
      <c r="F101" s="157"/>
      <c r="G101" s="157"/>
      <c r="H101" s="156"/>
      <c r="I101" s="156"/>
      <c r="K101" s="6"/>
    </row>
    <row r="102" spans="1:11" x14ac:dyDescent="0.2">
      <c r="A102" s="115"/>
      <c r="B102" s="115"/>
      <c r="C102" s="114"/>
      <c r="D102" s="157"/>
      <c r="E102" s="157"/>
      <c r="F102" s="157"/>
      <c r="G102" s="157"/>
      <c r="H102" s="156"/>
      <c r="I102" s="156"/>
      <c r="K102" s="6"/>
    </row>
    <row r="103" spans="1:11" x14ac:dyDescent="0.2">
      <c r="A103" s="115"/>
      <c r="B103" s="115"/>
      <c r="C103" s="114"/>
      <c r="D103" s="157"/>
      <c r="E103" s="157"/>
      <c r="F103" s="157"/>
      <c r="G103" s="157"/>
      <c r="H103" s="156"/>
      <c r="I103" s="156"/>
    </row>
    <row r="104" spans="1:11" x14ac:dyDescent="0.2">
      <c r="A104" s="115"/>
      <c r="B104" s="115"/>
      <c r="C104" s="114"/>
      <c r="D104" s="157"/>
      <c r="E104" s="157"/>
      <c r="F104" s="157"/>
      <c r="G104" s="157"/>
      <c r="H104" s="156"/>
      <c r="I104" s="156"/>
    </row>
    <row r="105" spans="1:11" x14ac:dyDescent="0.2">
      <c r="A105" s="48"/>
      <c r="B105" s="48" t="s">
        <v>140</v>
      </c>
      <c r="C105" s="136">
        <f>SUM(C101:C104)</f>
        <v>0</v>
      </c>
      <c r="D105" s="136">
        <f>SUM(D101:D104)</f>
        <v>0</v>
      </c>
      <c r="E105" s="136">
        <f>SUM(E101:E104)</f>
        <v>0</v>
      </c>
      <c r="F105" s="136">
        <f>SUM(F101:F104)</f>
        <v>0</v>
      </c>
      <c r="G105" s="136">
        <f>SUM(G101:G104)</f>
        <v>0</v>
      </c>
      <c r="H105" s="136"/>
      <c r="I105" s="136"/>
    </row>
    <row r="108" spans="1:11" x14ac:dyDescent="0.2">
      <c r="A108" s="109" t="s">
        <v>139</v>
      </c>
      <c r="B108" s="122"/>
      <c r="E108" s="160"/>
      <c r="F108" s="160"/>
      <c r="I108" s="162" t="s">
        <v>138</v>
      </c>
    </row>
    <row r="109" spans="1:11" x14ac:dyDescent="0.2">
      <c r="A109" s="161"/>
      <c r="B109" s="161"/>
      <c r="C109" s="160"/>
      <c r="D109" s="160"/>
      <c r="E109" s="160"/>
      <c r="F109" s="160"/>
    </row>
    <row r="110" spans="1:11" x14ac:dyDescent="0.2">
      <c r="A110" s="120" t="s">
        <v>45</v>
      </c>
      <c r="B110" s="119" t="s">
        <v>46</v>
      </c>
      <c r="C110" s="159" t="s">
        <v>137</v>
      </c>
      <c r="D110" s="159" t="s">
        <v>136</v>
      </c>
      <c r="E110" s="159" t="s">
        <v>135</v>
      </c>
      <c r="F110" s="159" t="s">
        <v>134</v>
      </c>
      <c r="G110" s="158" t="s">
        <v>133</v>
      </c>
      <c r="H110" s="119" t="s">
        <v>132</v>
      </c>
      <c r="I110" s="119" t="s">
        <v>131</v>
      </c>
    </row>
    <row r="111" spans="1:11" ht="45" x14ac:dyDescent="0.2">
      <c r="A111" s="355" t="s">
        <v>410</v>
      </c>
      <c r="B111" s="355" t="s">
        <v>411</v>
      </c>
      <c r="C111" s="354">
        <v>110000</v>
      </c>
      <c r="D111" s="157"/>
      <c r="E111" s="157"/>
      <c r="F111" s="157"/>
      <c r="G111" s="353">
        <v>110000</v>
      </c>
      <c r="H111" s="156" t="s">
        <v>876</v>
      </c>
      <c r="I111" s="356" t="s">
        <v>877</v>
      </c>
    </row>
    <row r="112" spans="1:11" ht="45" x14ac:dyDescent="0.2">
      <c r="A112" s="355" t="s">
        <v>412</v>
      </c>
      <c r="B112" s="355" t="s">
        <v>413</v>
      </c>
      <c r="C112" s="354">
        <v>252100.68</v>
      </c>
      <c r="D112" s="157"/>
      <c r="E112" s="157"/>
      <c r="F112" s="157"/>
      <c r="G112" s="353">
        <v>252100.68</v>
      </c>
      <c r="H112" s="156" t="s">
        <v>876</v>
      </c>
      <c r="I112" s="356" t="s">
        <v>954</v>
      </c>
    </row>
    <row r="113" spans="1:9" ht="45" x14ac:dyDescent="0.2">
      <c r="A113" s="355" t="s">
        <v>414</v>
      </c>
      <c r="B113" s="355" t="s">
        <v>415</v>
      </c>
      <c r="C113" s="354">
        <v>24000</v>
      </c>
      <c r="D113" s="157"/>
      <c r="E113" s="157"/>
      <c r="F113" s="157"/>
      <c r="G113" s="353">
        <v>24000</v>
      </c>
      <c r="H113" s="156" t="s">
        <v>876</v>
      </c>
      <c r="I113" s="356" t="s">
        <v>877</v>
      </c>
    </row>
    <row r="114" spans="1:9" x14ac:dyDescent="0.2">
      <c r="A114" s="115"/>
      <c r="B114" s="115"/>
      <c r="C114" s="114"/>
      <c r="D114" s="157"/>
      <c r="E114" s="157"/>
      <c r="F114" s="157"/>
      <c r="G114" s="157"/>
      <c r="H114" s="156"/>
      <c r="I114" s="156"/>
    </row>
    <row r="115" spans="1:9" x14ac:dyDescent="0.2">
      <c r="A115" s="48"/>
      <c r="B115" s="48" t="s">
        <v>130</v>
      </c>
      <c r="C115" s="136">
        <f>SUM(C111:C114)</f>
        <v>386100.68</v>
      </c>
      <c r="D115" s="136">
        <f>SUM(D111:D114)</f>
        <v>0</v>
      </c>
      <c r="E115" s="136">
        <f>SUM(E111:E114)</f>
        <v>0</v>
      </c>
      <c r="F115" s="136">
        <f>SUM(F111:F114)</f>
        <v>0</v>
      </c>
      <c r="G115" s="136">
        <f>SUM(G111:G114)</f>
        <v>386100.68</v>
      </c>
      <c r="H115" s="136"/>
      <c r="I115" s="136"/>
    </row>
    <row r="196" spans="1:8" x14ac:dyDescent="0.2">
      <c r="A196" s="11"/>
      <c r="B196" s="11"/>
      <c r="C196" s="12"/>
      <c r="D196" s="12"/>
      <c r="E196" s="12"/>
      <c r="F196" s="12"/>
      <c r="G196" s="12"/>
      <c r="H196" s="11"/>
    </row>
    <row r="197" spans="1:8" x14ac:dyDescent="0.2">
      <c r="A197" s="68"/>
      <c r="B197" s="69"/>
    </row>
    <row r="198" spans="1:8" x14ac:dyDescent="0.2">
      <c r="A198" s="68"/>
      <c r="B198" s="69"/>
    </row>
    <row r="199" spans="1:8" x14ac:dyDescent="0.2">
      <c r="A199" s="68"/>
      <c r="B199" s="69"/>
    </row>
    <row r="200" spans="1:8" x14ac:dyDescent="0.2">
      <c r="A200" s="68"/>
      <c r="B200" s="69"/>
    </row>
    <row r="201" spans="1:8" x14ac:dyDescent="0.2">
      <c r="A201" s="68"/>
      <c r="B201" s="69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0866141732283472" right="0.70866141732283472" top="0.74803149606299213" bottom="0.74803149606299213" header="0.31496062992125984" footer="0.31496062992125984"/>
  <pageSetup scale="5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4" sqref="A4"/>
    </sheetView>
  </sheetViews>
  <sheetFormatPr baseColWidth="10" defaultRowHeight="11.25" x14ac:dyDescent="0.2"/>
  <cols>
    <col min="1" max="1" width="24.2851562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ht="15.75" x14ac:dyDescent="0.25">
      <c r="A2" s="3" t="s">
        <v>99</v>
      </c>
      <c r="B2" s="3"/>
      <c r="C2" s="344" t="s">
        <v>389</v>
      </c>
      <c r="D2" s="3"/>
      <c r="E2" s="3"/>
      <c r="F2" s="3"/>
      <c r="G2" s="3"/>
      <c r="H2" s="70"/>
    </row>
    <row r="3" spans="1:17" x14ac:dyDescent="0.2">
      <c r="A3" s="3" t="str">
        <f>'ESF-01'!A3</f>
        <v>AL 31 DE DICIEMBRE DE 2017</v>
      </c>
      <c r="B3" s="3"/>
      <c r="C3" s="3"/>
      <c r="D3" s="3"/>
      <c r="E3" s="3"/>
      <c r="F3" s="3"/>
      <c r="G3" s="3"/>
      <c r="H3" s="70"/>
    </row>
    <row r="4" spans="1:17" ht="11.25" customHeight="1" x14ac:dyDescent="0.2">
      <c r="A4" s="70"/>
      <c r="B4" s="70"/>
      <c r="C4" s="70"/>
      <c r="D4" s="70"/>
      <c r="E4" s="70"/>
      <c r="F4" s="70"/>
      <c r="G4" s="3"/>
      <c r="H4" s="70"/>
    </row>
    <row r="5" spans="1:17" ht="11.25" customHeight="1" x14ac:dyDescent="0.2">
      <c r="A5" s="18" t="s">
        <v>158</v>
      </c>
      <c r="B5" s="19"/>
      <c r="C5" s="19"/>
      <c r="D5" s="19"/>
      <c r="E5" s="19"/>
      <c r="F5" s="16"/>
      <c r="G5" s="16"/>
      <c r="H5" s="82" t="s">
        <v>157</v>
      </c>
    </row>
    <row r="6" spans="1:17" x14ac:dyDescent="0.2">
      <c r="J6" s="375"/>
      <c r="K6" s="375"/>
      <c r="L6" s="375"/>
      <c r="M6" s="375"/>
      <c r="N6" s="375"/>
      <c r="O6" s="375"/>
      <c r="P6" s="375"/>
      <c r="Q6" s="375"/>
    </row>
    <row r="7" spans="1:17" x14ac:dyDescent="0.2">
      <c r="A7" s="3" t="s">
        <v>52</v>
      </c>
    </row>
    <row r="8" spans="1:17" ht="52.5" customHeight="1" x14ac:dyDescent="0.2">
      <c r="A8" s="376" t="s">
        <v>156</v>
      </c>
      <c r="B8" s="376"/>
      <c r="C8" s="376"/>
      <c r="D8" s="376"/>
      <c r="E8" s="376"/>
      <c r="F8" s="376"/>
      <c r="G8" s="376"/>
      <c r="H8" s="376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A3" sqref="A3"/>
    </sheetView>
  </sheetViews>
  <sheetFormatPr baseColWidth="10" defaultRowHeight="11.25" x14ac:dyDescent="0.2"/>
  <cols>
    <col min="1" max="1" width="24.5703125" style="70" customWidth="1"/>
    <col min="2" max="2" width="50.7109375" style="70" customWidth="1"/>
    <col min="3" max="3" width="17.7109375" style="6" customWidth="1"/>
    <col min="4" max="4" width="17.7109375" style="70" customWidth="1"/>
    <col min="5" max="16384" width="11.42578125" style="70"/>
  </cols>
  <sheetData>
    <row r="1" spans="1:4" x14ac:dyDescent="0.2">
      <c r="A1" s="3" t="s">
        <v>43</v>
      </c>
      <c r="B1" s="3"/>
      <c r="D1" s="5"/>
    </row>
    <row r="2" spans="1:4" ht="15.75" x14ac:dyDescent="0.25">
      <c r="A2" s="3" t="s">
        <v>99</v>
      </c>
      <c r="B2" s="344" t="s">
        <v>389</v>
      </c>
    </row>
    <row r="3" spans="1:4" x14ac:dyDescent="0.2">
      <c r="A3" s="3" t="str">
        <f>'ESF-01'!A3</f>
        <v>AL 31 DE DICIEMBRE DE 2017</v>
      </c>
    </row>
    <row r="5" spans="1:4" s="150" customFormat="1" ht="11.25" customHeight="1" x14ac:dyDescent="0.2">
      <c r="A5" s="153" t="s">
        <v>164</v>
      </c>
      <c r="B5" s="70"/>
      <c r="C5" s="175"/>
      <c r="D5" s="174" t="s">
        <v>161</v>
      </c>
    </row>
    <row r="6" spans="1:4" x14ac:dyDescent="0.2">
      <c r="A6" s="173"/>
      <c r="B6" s="173"/>
      <c r="C6" s="172"/>
      <c r="D6" s="171"/>
    </row>
    <row r="7" spans="1:4" ht="15" customHeight="1" x14ac:dyDescent="0.2">
      <c r="A7" s="120" t="s">
        <v>45</v>
      </c>
      <c r="B7" s="119" t="s">
        <v>46</v>
      </c>
      <c r="C7" s="117" t="s">
        <v>114</v>
      </c>
      <c r="D7" s="170" t="s">
        <v>160</v>
      </c>
    </row>
    <row r="8" spans="1:4" x14ac:dyDescent="0.2">
      <c r="A8" s="115"/>
      <c r="B8" s="156"/>
      <c r="C8" s="157"/>
      <c r="D8" s="156"/>
    </row>
    <row r="9" spans="1:4" x14ac:dyDescent="0.2">
      <c r="A9" s="115"/>
      <c r="B9" s="156"/>
      <c r="C9" s="157"/>
      <c r="D9" s="156"/>
    </row>
    <row r="10" spans="1:4" x14ac:dyDescent="0.2">
      <c r="A10" s="115"/>
      <c r="B10" s="156"/>
      <c r="C10" s="157"/>
      <c r="D10" s="156"/>
    </row>
    <row r="11" spans="1:4" x14ac:dyDescent="0.2">
      <c r="A11" s="115"/>
      <c r="B11" s="156"/>
      <c r="C11" s="157"/>
      <c r="D11" s="156"/>
    </row>
    <row r="12" spans="1:4" x14ac:dyDescent="0.2">
      <c r="A12" s="115"/>
      <c r="B12" s="156"/>
      <c r="C12" s="157"/>
      <c r="D12" s="156"/>
    </row>
    <row r="13" spans="1:4" x14ac:dyDescent="0.2">
      <c r="A13" s="115"/>
      <c r="B13" s="156"/>
      <c r="C13" s="157"/>
      <c r="D13" s="156"/>
    </row>
    <row r="14" spans="1:4" x14ac:dyDescent="0.2">
      <c r="A14" s="115"/>
      <c r="B14" s="156"/>
      <c r="C14" s="157"/>
      <c r="D14" s="156"/>
    </row>
    <row r="15" spans="1:4" x14ac:dyDescent="0.2">
      <c r="A15" s="115"/>
      <c r="B15" s="156"/>
      <c r="C15" s="157"/>
      <c r="D15" s="156"/>
    </row>
    <row r="16" spans="1:4" x14ac:dyDescent="0.2">
      <c r="A16" s="176"/>
      <c r="B16" s="176" t="s">
        <v>163</v>
      </c>
      <c r="C16" s="111">
        <f>SUM(C8:C15)</f>
        <v>0</v>
      </c>
      <c r="D16" s="169"/>
    </row>
    <row r="17" spans="1:4" x14ac:dyDescent="0.2">
      <c r="A17" s="46"/>
      <c r="B17" s="46"/>
      <c r="C17" s="123"/>
      <c r="D17" s="46"/>
    </row>
    <row r="18" spans="1:4" x14ac:dyDescent="0.2">
      <c r="A18" s="46"/>
      <c r="B18" s="46"/>
      <c r="C18" s="123"/>
      <c r="D18" s="46"/>
    </row>
    <row r="19" spans="1:4" s="150" customFormat="1" ht="11.25" customHeight="1" x14ac:dyDescent="0.2">
      <c r="A19" s="153" t="s">
        <v>162</v>
      </c>
      <c r="B19" s="46"/>
      <c r="C19" s="175"/>
      <c r="D19" s="174" t="s">
        <v>161</v>
      </c>
    </row>
    <row r="20" spans="1:4" x14ac:dyDescent="0.2">
      <c r="A20" s="173"/>
      <c r="B20" s="173"/>
      <c r="C20" s="172"/>
      <c r="D20" s="171"/>
    </row>
    <row r="21" spans="1:4" ht="15" customHeight="1" x14ac:dyDescent="0.2">
      <c r="A21" s="120" t="s">
        <v>45</v>
      </c>
      <c r="B21" s="119" t="s">
        <v>46</v>
      </c>
      <c r="C21" s="117" t="s">
        <v>114</v>
      </c>
      <c r="D21" s="170" t="s">
        <v>160</v>
      </c>
    </row>
    <row r="22" spans="1:4" x14ac:dyDescent="0.2">
      <c r="A22" s="129"/>
      <c r="B22" s="168"/>
      <c r="C22" s="157"/>
      <c r="D22" s="156"/>
    </row>
    <row r="23" spans="1:4" x14ac:dyDescent="0.2">
      <c r="A23" s="129"/>
      <c r="B23" s="168"/>
      <c r="C23" s="157"/>
      <c r="D23" s="156"/>
    </row>
    <row r="24" spans="1:4" x14ac:dyDescent="0.2">
      <c r="A24" s="129"/>
      <c r="B24" s="168"/>
      <c r="C24" s="157"/>
      <c r="D24" s="156"/>
    </row>
    <row r="25" spans="1:4" x14ac:dyDescent="0.2">
      <c r="A25" s="129"/>
      <c r="B25" s="168"/>
      <c r="C25" s="157"/>
      <c r="D25" s="156"/>
    </row>
    <row r="26" spans="1:4" x14ac:dyDescent="0.2">
      <c r="A26" s="145"/>
      <c r="B26" s="145" t="s">
        <v>159</v>
      </c>
      <c r="C26" s="125">
        <f>SUM(C22:C25)</f>
        <v>0</v>
      </c>
      <c r="D26" s="169"/>
    </row>
    <row r="28" spans="1:4" x14ac:dyDescent="0.2">
      <c r="B28" s="70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A3" sqref="A3"/>
    </sheetView>
  </sheetViews>
  <sheetFormatPr baseColWidth="10" defaultRowHeight="11.25" x14ac:dyDescent="0.2"/>
  <cols>
    <col min="1" max="1" width="24" style="70" customWidth="1"/>
    <col min="2" max="2" width="50.7109375" style="70" customWidth="1"/>
    <col min="3" max="3" width="17.7109375" style="6" customWidth="1"/>
    <col min="4" max="5" width="17.7109375" style="70" customWidth="1"/>
    <col min="6" max="7" width="22.7109375" style="70" customWidth="1"/>
    <col min="8" max="16384" width="11.42578125" style="70"/>
  </cols>
  <sheetData>
    <row r="1" spans="1:7" s="150" customFormat="1" ht="11.25" customHeight="1" x14ac:dyDescent="0.25">
      <c r="A1" s="13" t="s">
        <v>43</v>
      </c>
      <c r="B1" s="13"/>
      <c r="C1" s="182"/>
      <c r="D1" s="13"/>
      <c r="E1" s="13"/>
      <c r="F1" s="13"/>
      <c r="G1" s="183"/>
    </row>
    <row r="2" spans="1:7" s="150" customFormat="1" ht="11.25" customHeight="1" x14ac:dyDescent="0.25">
      <c r="A2" s="13" t="s">
        <v>99</v>
      </c>
      <c r="B2" s="345" t="s">
        <v>389</v>
      </c>
      <c r="C2" s="182"/>
      <c r="D2" s="13"/>
      <c r="E2" s="13"/>
      <c r="F2" s="13"/>
      <c r="G2" s="13"/>
    </row>
    <row r="3" spans="1:7" x14ac:dyDescent="0.2">
      <c r="A3" s="3" t="str">
        <f>'ESF-01'!A3</f>
        <v>AL 31 DE DICIEMBRE DE 2017</v>
      </c>
    </row>
    <row r="5" spans="1:7" ht="11.25" customHeight="1" x14ac:dyDescent="0.2">
      <c r="A5" s="109" t="s">
        <v>170</v>
      </c>
      <c r="B5" s="109"/>
      <c r="G5" s="82" t="s">
        <v>169</v>
      </c>
    </row>
    <row r="6" spans="1:7" x14ac:dyDescent="0.2">
      <c r="A6" s="180"/>
      <c r="B6" s="180"/>
      <c r="C6" s="181"/>
      <c r="D6" s="180"/>
      <c r="E6" s="180"/>
      <c r="F6" s="180"/>
      <c r="G6" s="180"/>
    </row>
    <row r="7" spans="1:7" ht="15" customHeight="1" x14ac:dyDescent="0.2">
      <c r="A7" s="120" t="s">
        <v>45</v>
      </c>
      <c r="B7" s="119" t="s">
        <v>46</v>
      </c>
      <c r="C7" s="117" t="s">
        <v>114</v>
      </c>
      <c r="D7" s="118" t="s">
        <v>113</v>
      </c>
      <c r="E7" s="118" t="s">
        <v>168</v>
      </c>
      <c r="F7" s="119" t="s">
        <v>167</v>
      </c>
      <c r="G7" s="119" t="s">
        <v>166</v>
      </c>
    </row>
    <row r="8" spans="1:7" x14ac:dyDescent="0.2">
      <c r="A8" s="177"/>
      <c r="B8" s="177"/>
      <c r="C8" s="114"/>
      <c r="D8" s="179"/>
      <c r="E8" s="178"/>
      <c r="F8" s="177"/>
      <c r="G8" s="177"/>
    </row>
    <row r="9" spans="1:7" x14ac:dyDescent="0.2">
      <c r="A9" s="177"/>
      <c r="B9" s="177"/>
      <c r="C9" s="114"/>
      <c r="D9" s="178"/>
      <c r="E9" s="178"/>
      <c r="F9" s="177"/>
      <c r="G9" s="177"/>
    </row>
    <row r="10" spans="1:7" x14ac:dyDescent="0.2">
      <c r="A10" s="177"/>
      <c r="B10" s="177"/>
      <c r="C10" s="114"/>
      <c r="D10" s="178"/>
      <c r="E10" s="178"/>
      <c r="F10" s="177"/>
      <c r="G10" s="177"/>
    </row>
    <row r="11" spans="1:7" x14ac:dyDescent="0.2">
      <c r="A11" s="177"/>
      <c r="B11" s="177"/>
      <c r="C11" s="114"/>
      <c r="D11" s="178"/>
      <c r="E11" s="178"/>
      <c r="F11" s="177"/>
      <c r="G11" s="177"/>
    </row>
    <row r="12" spans="1:7" x14ac:dyDescent="0.2">
      <c r="A12" s="177"/>
      <c r="B12" s="177"/>
      <c r="C12" s="114"/>
      <c r="D12" s="178"/>
      <c r="E12" s="178"/>
      <c r="F12" s="177"/>
      <c r="G12" s="177"/>
    </row>
    <row r="13" spans="1:7" x14ac:dyDescent="0.2">
      <c r="A13" s="177"/>
      <c r="B13" s="177"/>
      <c r="C13" s="114"/>
      <c r="D13" s="178"/>
      <c r="E13" s="178"/>
      <c r="F13" s="177"/>
      <c r="G13" s="177"/>
    </row>
    <row r="14" spans="1:7" x14ac:dyDescent="0.2">
      <c r="A14" s="177"/>
      <c r="B14" s="177"/>
      <c r="C14" s="114"/>
      <c r="D14" s="178"/>
      <c r="E14" s="178"/>
      <c r="F14" s="177"/>
      <c r="G14" s="177"/>
    </row>
    <row r="15" spans="1:7" x14ac:dyDescent="0.2">
      <c r="A15" s="177"/>
      <c r="B15" s="177"/>
      <c r="C15" s="114"/>
      <c r="D15" s="178"/>
      <c r="E15" s="178"/>
      <c r="F15" s="177"/>
      <c r="G15" s="177"/>
    </row>
    <row r="16" spans="1:7" x14ac:dyDescent="0.2">
      <c r="A16" s="48"/>
      <c r="B16" s="48" t="s">
        <v>165</v>
      </c>
      <c r="C16" s="136">
        <f>SUM(C8:C15)</f>
        <v>0</v>
      </c>
      <c r="D16" s="48"/>
      <c r="E16" s="48"/>
      <c r="F16" s="48"/>
      <c r="G16" s="48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A3" sqref="A3"/>
    </sheetView>
  </sheetViews>
  <sheetFormatPr baseColWidth="10" defaultRowHeight="11.25" x14ac:dyDescent="0.2"/>
  <cols>
    <col min="1" max="1" width="24.140625" style="70" customWidth="1"/>
    <col min="2" max="2" width="50.7109375" style="70" customWidth="1"/>
    <col min="3" max="3" width="17.7109375" style="6" customWidth="1"/>
    <col min="4" max="5" width="17.7109375" style="70" customWidth="1"/>
    <col min="6" max="16384" width="11.42578125" style="70"/>
  </cols>
  <sheetData>
    <row r="1" spans="1:5" x14ac:dyDescent="0.2">
      <c r="A1" s="3" t="s">
        <v>43</v>
      </c>
      <c r="B1" s="3"/>
      <c r="C1" s="141"/>
      <c r="D1" s="3"/>
      <c r="E1" s="5"/>
    </row>
    <row r="2" spans="1:5" x14ac:dyDescent="0.2">
      <c r="A2" s="3" t="s">
        <v>99</v>
      </c>
      <c r="B2" s="3"/>
      <c r="C2" s="141"/>
      <c r="D2" s="3"/>
      <c r="E2" s="3"/>
    </row>
    <row r="3" spans="1:5" ht="15.75" x14ac:dyDescent="0.25">
      <c r="A3" s="3" t="str">
        <f>'ESF-01'!A3</f>
        <v>AL 31 DE DICIEMBRE DE 2017</v>
      </c>
      <c r="B3" s="344" t="s">
        <v>389</v>
      </c>
    </row>
    <row r="5" spans="1:5" ht="11.25" customHeight="1" x14ac:dyDescent="0.2">
      <c r="A5" s="109" t="s">
        <v>174</v>
      </c>
      <c r="B5" s="109"/>
      <c r="E5" s="82" t="s">
        <v>173</v>
      </c>
    </row>
    <row r="6" spans="1:5" x14ac:dyDescent="0.2">
      <c r="A6" s="180"/>
      <c r="B6" s="180"/>
      <c r="C6" s="181"/>
      <c r="D6" s="180"/>
      <c r="E6" s="180"/>
    </row>
    <row r="7" spans="1:5" ht="15" customHeight="1" x14ac:dyDescent="0.2">
      <c r="A7" s="120" t="s">
        <v>45</v>
      </c>
      <c r="B7" s="119" t="s">
        <v>46</v>
      </c>
      <c r="C7" s="117" t="s">
        <v>114</v>
      </c>
      <c r="D7" s="118" t="s">
        <v>113</v>
      </c>
      <c r="E7" s="119" t="s">
        <v>172</v>
      </c>
    </row>
    <row r="8" spans="1:5" ht="11.25" customHeight="1" x14ac:dyDescent="0.2">
      <c r="A8" s="179"/>
      <c r="B8" s="179"/>
      <c r="C8" s="146"/>
      <c r="D8" s="179"/>
      <c r="E8" s="179"/>
    </row>
    <row r="9" spans="1:5" ht="11.25" customHeight="1" x14ac:dyDescent="0.2">
      <c r="A9" s="179"/>
      <c r="B9" s="179"/>
      <c r="C9" s="146"/>
      <c r="D9" s="179"/>
      <c r="E9" s="179"/>
    </row>
    <row r="10" spans="1:5" ht="11.25" customHeight="1" x14ac:dyDescent="0.2">
      <c r="A10" s="179"/>
      <c r="B10" s="179"/>
      <c r="C10" s="146"/>
      <c r="D10" s="179"/>
      <c r="E10" s="179"/>
    </row>
    <row r="11" spans="1:5" ht="11.25" customHeight="1" x14ac:dyDescent="0.2">
      <c r="A11" s="179"/>
      <c r="B11" s="179"/>
      <c r="C11" s="146"/>
      <c r="D11" s="179"/>
      <c r="E11" s="179"/>
    </row>
    <row r="12" spans="1:5" ht="11.25" customHeight="1" x14ac:dyDescent="0.2">
      <c r="A12" s="179"/>
      <c r="B12" s="179"/>
      <c r="C12" s="146"/>
      <c r="D12" s="179"/>
      <c r="E12" s="179"/>
    </row>
    <row r="13" spans="1:5" ht="11.25" customHeight="1" x14ac:dyDescent="0.2">
      <c r="A13" s="179"/>
      <c r="B13" s="179"/>
      <c r="C13" s="146"/>
      <c r="D13" s="179"/>
      <c r="E13" s="179"/>
    </row>
    <row r="14" spans="1:5" ht="11.25" customHeight="1" x14ac:dyDescent="0.2">
      <c r="A14" s="179"/>
      <c r="B14" s="179"/>
      <c r="C14" s="146"/>
      <c r="D14" s="179"/>
      <c r="E14" s="179"/>
    </row>
    <row r="15" spans="1:5" x14ac:dyDescent="0.2">
      <c r="A15" s="179"/>
      <c r="B15" s="179"/>
      <c r="C15" s="146"/>
      <c r="D15" s="179"/>
      <c r="E15" s="179"/>
    </row>
    <row r="16" spans="1:5" x14ac:dyDescent="0.2">
      <c r="A16" s="145"/>
      <c r="B16" s="145" t="s">
        <v>171</v>
      </c>
      <c r="C16" s="144">
        <f>SUM(C8:C15)</f>
        <v>0</v>
      </c>
      <c r="D16" s="145"/>
      <c r="E16" s="145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zoomScaleNormal="100" zoomScaleSheetLayoutView="100" workbookViewId="0">
      <selection activeCell="D172" sqref="D172"/>
    </sheetView>
  </sheetViews>
  <sheetFormatPr baseColWidth="10" defaultRowHeight="11.25" x14ac:dyDescent="0.2"/>
  <cols>
    <col min="1" max="1" width="24.7109375" style="70" customWidth="1"/>
    <col min="2" max="2" width="50.7109375" style="70" customWidth="1"/>
    <col min="3" max="5" width="17.7109375" style="6" customWidth="1"/>
    <col min="6" max="7" width="17.7109375" style="70" customWidth="1"/>
    <col min="8" max="8" width="8.7109375" style="70" customWidth="1"/>
    <col min="9" max="16384" width="11.42578125" style="70"/>
  </cols>
  <sheetData>
    <row r="1" spans="1:6" x14ac:dyDescent="0.2">
      <c r="A1" s="3" t="s">
        <v>43</v>
      </c>
      <c r="B1" s="3"/>
      <c r="C1" s="141"/>
      <c r="D1" s="141"/>
      <c r="E1" s="141"/>
      <c r="F1" s="5"/>
    </row>
    <row r="2" spans="1:6" x14ac:dyDescent="0.2">
      <c r="A2" s="3" t="s">
        <v>99</v>
      </c>
      <c r="B2" s="3"/>
      <c r="C2" s="141"/>
      <c r="D2" s="141"/>
      <c r="E2" s="141"/>
      <c r="F2" s="133"/>
    </row>
    <row r="3" spans="1:6" x14ac:dyDescent="0.2">
      <c r="A3" s="3" t="str">
        <f>'ESF-01'!A3</f>
        <v>AL 31 DE DICIEMBRE DE 2017</v>
      </c>
      <c r="F3" s="133"/>
    </row>
    <row r="4" spans="1:6" x14ac:dyDescent="0.2">
      <c r="F4" s="133"/>
    </row>
    <row r="5" spans="1:6" ht="11.25" customHeight="1" x14ac:dyDescent="0.2">
      <c r="A5" s="109" t="s">
        <v>190</v>
      </c>
      <c r="B5" s="109"/>
      <c r="C5" s="186"/>
      <c r="D5" s="186"/>
      <c r="E5" s="186"/>
      <c r="F5" s="162" t="s">
        <v>179</v>
      </c>
    </row>
    <row r="6" spans="1:6" x14ac:dyDescent="0.2">
      <c r="A6" s="189"/>
      <c r="B6" s="189"/>
      <c r="C6" s="186"/>
      <c r="D6" s="188"/>
      <c r="E6" s="188"/>
      <c r="F6" s="187"/>
    </row>
    <row r="7" spans="1:6" ht="15" customHeight="1" x14ac:dyDescent="0.2">
      <c r="A7" s="120" t="s">
        <v>45</v>
      </c>
      <c r="B7" s="119" t="s">
        <v>46</v>
      </c>
      <c r="C7" s="185" t="s">
        <v>47</v>
      </c>
      <c r="D7" s="185" t="s">
        <v>48</v>
      </c>
      <c r="E7" s="185" t="s">
        <v>49</v>
      </c>
      <c r="F7" s="184" t="s">
        <v>178</v>
      </c>
    </row>
    <row r="8" spans="1:6" x14ac:dyDescent="0.2">
      <c r="A8" s="115" t="s">
        <v>416</v>
      </c>
      <c r="B8" s="115" t="s">
        <v>417</v>
      </c>
      <c r="C8" s="114">
        <v>19800</v>
      </c>
      <c r="D8" s="114">
        <v>19800</v>
      </c>
      <c r="E8" s="114">
        <f>+D8-C8</f>
        <v>0</v>
      </c>
      <c r="F8" s="114" t="s">
        <v>878</v>
      </c>
    </row>
    <row r="9" spans="1:6" x14ac:dyDescent="0.2">
      <c r="A9" s="115" t="s">
        <v>418</v>
      </c>
      <c r="B9" s="115" t="s">
        <v>419</v>
      </c>
      <c r="C9" s="114">
        <v>106473.68</v>
      </c>
      <c r="D9" s="114">
        <v>106473.68</v>
      </c>
      <c r="E9" s="114">
        <f t="shared" ref="E9:E17" si="0">+D9-C9</f>
        <v>0</v>
      </c>
      <c r="F9" s="114" t="s">
        <v>878</v>
      </c>
    </row>
    <row r="10" spans="1:6" x14ac:dyDescent="0.2">
      <c r="A10" s="115" t="s">
        <v>420</v>
      </c>
      <c r="B10" s="115" t="s">
        <v>421</v>
      </c>
      <c r="C10" s="114">
        <v>421923.86</v>
      </c>
      <c r="D10" s="114">
        <v>421923.86</v>
      </c>
      <c r="E10" s="114">
        <f t="shared" si="0"/>
        <v>0</v>
      </c>
      <c r="F10" s="114" t="s">
        <v>878</v>
      </c>
    </row>
    <row r="11" spans="1:6" x14ac:dyDescent="0.2">
      <c r="A11" s="115" t="s">
        <v>422</v>
      </c>
      <c r="B11" s="115" t="s">
        <v>423</v>
      </c>
      <c r="C11" s="114">
        <v>158610.47</v>
      </c>
      <c r="D11" s="114">
        <v>0</v>
      </c>
      <c r="E11" s="114">
        <f t="shared" si="0"/>
        <v>-158610.47</v>
      </c>
      <c r="F11" s="114" t="s">
        <v>878</v>
      </c>
    </row>
    <row r="12" spans="1:6" x14ac:dyDescent="0.2">
      <c r="A12" s="115" t="s">
        <v>424</v>
      </c>
      <c r="B12" s="115" t="s">
        <v>425</v>
      </c>
      <c r="C12" s="114">
        <v>6860912.7000000002</v>
      </c>
      <c r="D12" s="114">
        <v>6860912.7000000002</v>
      </c>
      <c r="E12" s="114">
        <f t="shared" si="0"/>
        <v>0</v>
      </c>
      <c r="F12" s="114" t="s">
        <v>878</v>
      </c>
    </row>
    <row r="13" spans="1:6" x14ac:dyDescent="0.2">
      <c r="A13" s="115" t="s">
        <v>939</v>
      </c>
      <c r="B13" s="115" t="s">
        <v>940</v>
      </c>
      <c r="C13" s="114">
        <v>0</v>
      </c>
      <c r="D13" s="114">
        <v>2285207.84</v>
      </c>
      <c r="E13" s="114">
        <f t="shared" si="0"/>
        <v>2285207.84</v>
      </c>
      <c r="F13" s="114" t="s">
        <v>878</v>
      </c>
    </row>
    <row r="14" spans="1:6" x14ac:dyDescent="0.2">
      <c r="A14" s="115" t="s">
        <v>941</v>
      </c>
      <c r="B14" s="115" t="s">
        <v>942</v>
      </c>
      <c r="C14" s="114">
        <v>0</v>
      </c>
      <c r="D14" s="114">
        <v>0</v>
      </c>
      <c r="E14" s="114">
        <f t="shared" si="0"/>
        <v>0</v>
      </c>
      <c r="F14" s="114" t="s">
        <v>878</v>
      </c>
    </row>
    <row r="15" spans="1:6" x14ac:dyDescent="0.2">
      <c r="A15" s="115" t="s">
        <v>943</v>
      </c>
      <c r="B15" s="115" t="s">
        <v>944</v>
      </c>
      <c r="C15" s="114">
        <v>0</v>
      </c>
      <c r="D15" s="114">
        <v>11802662.1</v>
      </c>
      <c r="E15" s="114">
        <f t="shared" si="0"/>
        <v>11802662.1</v>
      </c>
      <c r="F15" s="114" t="s">
        <v>878</v>
      </c>
    </row>
    <row r="16" spans="1:6" x14ac:dyDescent="0.2">
      <c r="A16" s="115" t="s">
        <v>426</v>
      </c>
      <c r="B16" s="115" t="s">
        <v>427</v>
      </c>
      <c r="C16" s="114">
        <v>939856.95</v>
      </c>
      <c r="D16" s="114">
        <v>939856.95</v>
      </c>
      <c r="E16" s="114">
        <f t="shared" si="0"/>
        <v>0</v>
      </c>
      <c r="F16" s="114" t="s">
        <v>879</v>
      </c>
    </row>
    <row r="17" spans="1:6" x14ac:dyDescent="0.2">
      <c r="A17" s="115" t="s">
        <v>428</v>
      </c>
      <c r="B17" s="115" t="s">
        <v>429</v>
      </c>
      <c r="C17" s="114">
        <v>174777.16</v>
      </c>
      <c r="D17" s="114">
        <v>174777.16</v>
      </c>
      <c r="E17" s="114">
        <f t="shared" si="0"/>
        <v>0</v>
      </c>
      <c r="F17" s="114" t="s">
        <v>879</v>
      </c>
    </row>
    <row r="18" spans="1:6" x14ac:dyDescent="0.2">
      <c r="A18" s="48"/>
      <c r="B18" s="48" t="s">
        <v>189</v>
      </c>
      <c r="C18" s="136">
        <f>SUM(C8:C17)</f>
        <v>8682354.8200000003</v>
      </c>
      <c r="D18" s="136">
        <f>SUM(D8:D17)</f>
        <v>22611614.289999999</v>
      </c>
      <c r="E18" s="136">
        <f>SUM(E8:E17)</f>
        <v>13929259.469999999</v>
      </c>
      <c r="F18" s="136"/>
    </row>
    <row r="19" spans="1:6" x14ac:dyDescent="0.2">
      <c r="A19" s="46"/>
      <c r="B19" s="46"/>
      <c r="C19" s="123"/>
      <c r="D19" s="123"/>
      <c r="E19" s="123"/>
      <c r="F19" s="46"/>
    </row>
    <row r="20" spans="1:6" x14ac:dyDescent="0.2">
      <c r="A20" s="46"/>
      <c r="B20" s="46"/>
      <c r="C20" s="123"/>
      <c r="D20" s="123"/>
      <c r="E20" s="123"/>
      <c r="F20" s="46"/>
    </row>
    <row r="21" spans="1:6" ht="11.25" customHeight="1" x14ac:dyDescent="0.2">
      <c r="A21" s="109" t="s">
        <v>188</v>
      </c>
      <c r="B21" s="46"/>
      <c r="C21" s="186"/>
      <c r="D21" s="186"/>
      <c r="E21" s="186"/>
      <c r="F21" s="162" t="s">
        <v>179</v>
      </c>
    </row>
    <row r="22" spans="1:6" ht="12.75" customHeight="1" x14ac:dyDescent="0.2">
      <c r="A22" s="173"/>
      <c r="B22" s="173"/>
      <c r="C22" s="121"/>
    </row>
    <row r="23" spans="1:6" ht="15" customHeight="1" x14ac:dyDescent="0.2">
      <c r="A23" s="120" t="s">
        <v>45</v>
      </c>
      <c r="B23" s="119" t="s">
        <v>46</v>
      </c>
      <c r="C23" s="185" t="s">
        <v>47</v>
      </c>
      <c r="D23" s="185" t="s">
        <v>48</v>
      </c>
      <c r="E23" s="185" t="s">
        <v>49</v>
      </c>
      <c r="F23" s="184" t="s">
        <v>178</v>
      </c>
    </row>
    <row r="24" spans="1:6" x14ac:dyDescent="0.2">
      <c r="A24" s="115" t="s">
        <v>430</v>
      </c>
      <c r="B24" s="156" t="s">
        <v>431</v>
      </c>
      <c r="C24" s="157">
        <v>134.13999999999999</v>
      </c>
      <c r="D24" s="157">
        <v>134.13999999999999</v>
      </c>
      <c r="E24" s="157">
        <v>0</v>
      </c>
      <c r="F24" s="156" t="s">
        <v>880</v>
      </c>
    </row>
    <row r="25" spans="1:6" x14ac:dyDescent="0.2">
      <c r="A25" s="115" t="s">
        <v>432</v>
      </c>
      <c r="B25" s="156" t="s">
        <v>433</v>
      </c>
      <c r="C25" s="157">
        <v>1382.77</v>
      </c>
      <c r="D25" s="157">
        <v>1382.77</v>
      </c>
      <c r="E25" s="157">
        <v>0</v>
      </c>
      <c r="F25" s="156" t="s">
        <v>880</v>
      </c>
    </row>
    <row r="26" spans="1:6" x14ac:dyDescent="0.2">
      <c r="A26" s="115" t="s">
        <v>434</v>
      </c>
      <c r="B26" s="156" t="s">
        <v>435</v>
      </c>
      <c r="C26" s="157">
        <v>42.84</v>
      </c>
      <c r="D26" s="157">
        <v>42.84</v>
      </c>
      <c r="E26" s="157">
        <v>0</v>
      </c>
      <c r="F26" s="156" t="s">
        <v>880</v>
      </c>
    </row>
    <row r="27" spans="1:6" x14ac:dyDescent="0.2">
      <c r="A27" s="115" t="s">
        <v>436</v>
      </c>
      <c r="B27" s="156" t="s">
        <v>437</v>
      </c>
      <c r="C27" s="157">
        <v>205.25</v>
      </c>
      <c r="D27" s="157">
        <v>205.25</v>
      </c>
      <c r="E27" s="157">
        <v>0</v>
      </c>
      <c r="F27" s="156" t="s">
        <v>880</v>
      </c>
    </row>
    <row r="28" spans="1:6" x14ac:dyDescent="0.2">
      <c r="A28" s="115" t="s">
        <v>438</v>
      </c>
      <c r="B28" s="156" t="s">
        <v>439</v>
      </c>
      <c r="C28" s="157">
        <v>876.34</v>
      </c>
      <c r="D28" s="157">
        <v>876.34</v>
      </c>
      <c r="E28" s="157">
        <v>0</v>
      </c>
      <c r="F28" s="156" t="s">
        <v>880</v>
      </c>
    </row>
    <row r="29" spans="1:6" x14ac:dyDescent="0.2">
      <c r="A29" s="115" t="s">
        <v>440</v>
      </c>
      <c r="B29" s="156" t="s">
        <v>441</v>
      </c>
      <c r="C29" s="157">
        <v>798.7</v>
      </c>
      <c r="D29" s="157">
        <v>798.7</v>
      </c>
      <c r="E29" s="157">
        <v>0</v>
      </c>
      <c r="F29" s="156" t="s">
        <v>880</v>
      </c>
    </row>
    <row r="30" spans="1:6" x14ac:dyDescent="0.2">
      <c r="A30" s="115" t="s">
        <v>442</v>
      </c>
      <c r="B30" s="156" t="s">
        <v>443</v>
      </c>
      <c r="C30" s="157">
        <v>1445.69</v>
      </c>
      <c r="D30" s="157">
        <v>1445.69</v>
      </c>
      <c r="E30" s="157">
        <v>0</v>
      </c>
      <c r="F30" s="156" t="s">
        <v>880</v>
      </c>
    </row>
    <row r="31" spans="1:6" x14ac:dyDescent="0.2">
      <c r="A31" s="115" t="s">
        <v>444</v>
      </c>
      <c r="B31" s="156" t="s">
        <v>445</v>
      </c>
      <c r="C31" s="157">
        <v>392.66</v>
      </c>
      <c r="D31" s="157">
        <v>392.66</v>
      </c>
      <c r="E31" s="157">
        <v>0</v>
      </c>
      <c r="F31" s="156" t="s">
        <v>880</v>
      </c>
    </row>
    <row r="32" spans="1:6" x14ac:dyDescent="0.2">
      <c r="A32" s="115" t="s">
        <v>446</v>
      </c>
      <c r="B32" s="156" t="s">
        <v>447</v>
      </c>
      <c r="C32" s="157">
        <v>1287.73</v>
      </c>
      <c r="D32" s="157">
        <v>1287.73</v>
      </c>
      <c r="E32" s="157">
        <v>0</v>
      </c>
      <c r="F32" s="156" t="s">
        <v>880</v>
      </c>
    </row>
    <row r="33" spans="1:6" x14ac:dyDescent="0.2">
      <c r="A33" s="115" t="s">
        <v>448</v>
      </c>
      <c r="B33" s="156" t="s">
        <v>449</v>
      </c>
      <c r="C33" s="157">
        <v>138.55000000000001</v>
      </c>
      <c r="D33" s="157">
        <v>138.55000000000001</v>
      </c>
      <c r="E33" s="157">
        <v>0</v>
      </c>
      <c r="F33" s="156" t="s">
        <v>880</v>
      </c>
    </row>
    <row r="34" spans="1:6" x14ac:dyDescent="0.2">
      <c r="A34" s="115" t="s">
        <v>450</v>
      </c>
      <c r="B34" s="156" t="s">
        <v>451</v>
      </c>
      <c r="C34" s="157">
        <v>803.16</v>
      </c>
      <c r="D34" s="157">
        <v>803.16</v>
      </c>
      <c r="E34" s="157">
        <v>0</v>
      </c>
      <c r="F34" s="156" t="s">
        <v>880</v>
      </c>
    </row>
    <row r="35" spans="1:6" x14ac:dyDescent="0.2">
      <c r="A35" s="115" t="s">
        <v>452</v>
      </c>
      <c r="B35" s="156" t="s">
        <v>453</v>
      </c>
      <c r="C35" s="157">
        <v>305.2</v>
      </c>
      <c r="D35" s="157">
        <v>305.2</v>
      </c>
      <c r="E35" s="157">
        <v>0</v>
      </c>
      <c r="F35" s="156" t="s">
        <v>880</v>
      </c>
    </row>
    <row r="36" spans="1:6" x14ac:dyDescent="0.2">
      <c r="A36" s="115" t="s">
        <v>454</v>
      </c>
      <c r="B36" s="156" t="s">
        <v>455</v>
      </c>
      <c r="C36" s="157">
        <v>50</v>
      </c>
      <c r="D36" s="157">
        <v>50</v>
      </c>
      <c r="E36" s="157">
        <v>0</v>
      </c>
      <c r="F36" s="156" t="s">
        <v>880</v>
      </c>
    </row>
    <row r="37" spans="1:6" x14ac:dyDescent="0.2">
      <c r="A37" s="115" t="s">
        <v>456</v>
      </c>
      <c r="B37" s="156" t="s">
        <v>457</v>
      </c>
      <c r="C37" s="157">
        <v>75.099999999999994</v>
      </c>
      <c r="D37" s="157">
        <v>75.099999999999994</v>
      </c>
      <c r="E37" s="157">
        <v>0</v>
      </c>
      <c r="F37" s="156" t="s">
        <v>880</v>
      </c>
    </row>
    <row r="38" spans="1:6" x14ac:dyDescent="0.2">
      <c r="A38" s="115" t="s">
        <v>458</v>
      </c>
      <c r="B38" s="156" t="s">
        <v>459</v>
      </c>
      <c r="C38" s="157">
        <v>1425.83</v>
      </c>
      <c r="D38" s="157">
        <v>1425.83</v>
      </c>
      <c r="E38" s="157">
        <v>0</v>
      </c>
      <c r="F38" s="156" t="s">
        <v>880</v>
      </c>
    </row>
    <row r="39" spans="1:6" x14ac:dyDescent="0.2">
      <c r="A39" s="115" t="s">
        <v>460</v>
      </c>
      <c r="B39" s="156" t="s">
        <v>461</v>
      </c>
      <c r="C39" s="157">
        <v>690</v>
      </c>
      <c r="D39" s="157">
        <v>690</v>
      </c>
      <c r="E39" s="157">
        <v>0</v>
      </c>
      <c r="F39" s="156" t="s">
        <v>880</v>
      </c>
    </row>
    <row r="40" spans="1:6" x14ac:dyDescent="0.2">
      <c r="A40" s="115" t="s">
        <v>462</v>
      </c>
      <c r="B40" s="156" t="s">
        <v>463</v>
      </c>
      <c r="C40" s="157">
        <v>3325</v>
      </c>
      <c r="D40" s="157">
        <v>3325</v>
      </c>
      <c r="E40" s="157">
        <v>0</v>
      </c>
      <c r="F40" s="156" t="s">
        <v>880</v>
      </c>
    </row>
    <row r="41" spans="1:6" x14ac:dyDescent="0.2">
      <c r="A41" s="115" t="s">
        <v>464</v>
      </c>
      <c r="B41" s="156" t="s">
        <v>465</v>
      </c>
      <c r="C41" s="157">
        <v>3175.59</v>
      </c>
      <c r="D41" s="157">
        <v>3175.59</v>
      </c>
      <c r="E41" s="157">
        <v>0</v>
      </c>
      <c r="F41" s="156" t="s">
        <v>880</v>
      </c>
    </row>
    <row r="42" spans="1:6" x14ac:dyDescent="0.2">
      <c r="A42" s="115" t="s">
        <v>466</v>
      </c>
      <c r="B42" s="156" t="s">
        <v>467</v>
      </c>
      <c r="C42" s="157">
        <v>1518</v>
      </c>
      <c r="D42" s="157">
        <v>1518</v>
      </c>
      <c r="E42" s="157">
        <v>0</v>
      </c>
      <c r="F42" s="156" t="s">
        <v>880</v>
      </c>
    </row>
    <row r="43" spans="1:6" x14ac:dyDescent="0.2">
      <c r="A43" s="115" t="s">
        <v>468</v>
      </c>
      <c r="B43" s="156" t="s">
        <v>469</v>
      </c>
      <c r="C43" s="157">
        <v>1518</v>
      </c>
      <c r="D43" s="157">
        <v>1518</v>
      </c>
      <c r="E43" s="157">
        <v>0</v>
      </c>
      <c r="F43" s="156" t="s">
        <v>880</v>
      </c>
    </row>
    <row r="44" spans="1:6" x14ac:dyDescent="0.2">
      <c r="A44" s="115" t="s">
        <v>470</v>
      </c>
      <c r="B44" s="156" t="s">
        <v>471</v>
      </c>
      <c r="C44" s="157">
        <v>8280</v>
      </c>
      <c r="D44" s="157">
        <v>8280</v>
      </c>
      <c r="E44" s="157">
        <v>0</v>
      </c>
      <c r="F44" s="156" t="s">
        <v>880</v>
      </c>
    </row>
    <row r="45" spans="1:6" x14ac:dyDescent="0.2">
      <c r="A45" s="115" t="s">
        <v>472</v>
      </c>
      <c r="B45" s="156" t="s">
        <v>473</v>
      </c>
      <c r="C45" s="157">
        <v>3899</v>
      </c>
      <c r="D45" s="157">
        <v>3899</v>
      </c>
      <c r="E45" s="157">
        <v>0</v>
      </c>
      <c r="F45" s="156" t="s">
        <v>880</v>
      </c>
    </row>
    <row r="46" spans="1:6" x14ac:dyDescent="0.2">
      <c r="A46" s="115" t="s">
        <v>474</v>
      </c>
      <c r="B46" s="156" t="s">
        <v>475</v>
      </c>
      <c r="C46" s="157">
        <v>329</v>
      </c>
      <c r="D46" s="157">
        <v>329</v>
      </c>
      <c r="E46" s="157">
        <v>0</v>
      </c>
      <c r="F46" s="156" t="s">
        <v>880</v>
      </c>
    </row>
    <row r="47" spans="1:6" x14ac:dyDescent="0.2">
      <c r="A47" s="115" t="s">
        <v>476</v>
      </c>
      <c r="B47" s="156" t="s">
        <v>475</v>
      </c>
      <c r="C47" s="157">
        <v>329</v>
      </c>
      <c r="D47" s="157">
        <v>329</v>
      </c>
      <c r="E47" s="157">
        <v>0</v>
      </c>
      <c r="F47" s="156" t="s">
        <v>880</v>
      </c>
    </row>
    <row r="48" spans="1:6" x14ac:dyDescent="0.2">
      <c r="A48" s="115" t="s">
        <v>477</v>
      </c>
      <c r="B48" s="156" t="s">
        <v>478</v>
      </c>
      <c r="C48" s="157">
        <v>8280</v>
      </c>
      <c r="D48" s="157">
        <v>8280</v>
      </c>
      <c r="E48" s="157">
        <v>0</v>
      </c>
      <c r="F48" s="156" t="s">
        <v>880</v>
      </c>
    </row>
    <row r="49" spans="1:6" x14ac:dyDescent="0.2">
      <c r="A49" s="115" t="s">
        <v>479</v>
      </c>
      <c r="B49" s="156" t="s">
        <v>480</v>
      </c>
      <c r="C49" s="157">
        <v>8280</v>
      </c>
      <c r="D49" s="157">
        <v>8280</v>
      </c>
      <c r="E49" s="157">
        <v>0</v>
      </c>
      <c r="F49" s="156" t="s">
        <v>880</v>
      </c>
    </row>
    <row r="50" spans="1:6" x14ac:dyDescent="0.2">
      <c r="A50" s="115" t="s">
        <v>481</v>
      </c>
      <c r="B50" s="156" t="s">
        <v>482</v>
      </c>
      <c r="C50" s="157">
        <v>3749</v>
      </c>
      <c r="D50" s="157">
        <v>3749</v>
      </c>
      <c r="E50" s="157">
        <v>0</v>
      </c>
      <c r="F50" s="156" t="s">
        <v>880</v>
      </c>
    </row>
    <row r="51" spans="1:6" x14ac:dyDescent="0.2">
      <c r="A51" s="115" t="s">
        <v>483</v>
      </c>
      <c r="B51" s="156" t="s">
        <v>484</v>
      </c>
      <c r="C51" s="157">
        <v>3749</v>
      </c>
      <c r="D51" s="157">
        <v>3749</v>
      </c>
      <c r="E51" s="157">
        <v>0</v>
      </c>
      <c r="F51" s="156" t="s">
        <v>880</v>
      </c>
    </row>
    <row r="52" spans="1:6" x14ac:dyDescent="0.2">
      <c r="A52" s="115" t="s">
        <v>485</v>
      </c>
      <c r="B52" s="156" t="s">
        <v>486</v>
      </c>
      <c r="C52" s="157">
        <v>3749</v>
      </c>
      <c r="D52" s="157">
        <v>3749</v>
      </c>
      <c r="E52" s="157">
        <v>0</v>
      </c>
      <c r="F52" s="156" t="s">
        <v>880</v>
      </c>
    </row>
    <row r="53" spans="1:6" x14ac:dyDescent="0.2">
      <c r="A53" s="115" t="s">
        <v>487</v>
      </c>
      <c r="B53" s="156" t="s">
        <v>488</v>
      </c>
      <c r="C53" s="157">
        <v>4186</v>
      </c>
      <c r="D53" s="157">
        <v>4186</v>
      </c>
      <c r="E53" s="157">
        <v>0</v>
      </c>
      <c r="F53" s="156" t="s">
        <v>880</v>
      </c>
    </row>
    <row r="54" spans="1:6" x14ac:dyDescent="0.2">
      <c r="A54" s="115" t="s">
        <v>489</v>
      </c>
      <c r="B54" s="156" t="s">
        <v>490</v>
      </c>
      <c r="C54" s="157">
        <v>1391.5</v>
      </c>
      <c r="D54" s="157">
        <v>1391.5</v>
      </c>
      <c r="E54" s="157">
        <v>0</v>
      </c>
      <c r="F54" s="156" t="s">
        <v>880</v>
      </c>
    </row>
    <row r="55" spans="1:6" x14ac:dyDescent="0.2">
      <c r="A55" s="115" t="s">
        <v>491</v>
      </c>
      <c r="B55" s="156" t="s">
        <v>492</v>
      </c>
      <c r="C55" s="157">
        <v>1391.5</v>
      </c>
      <c r="D55" s="157">
        <v>1391.5</v>
      </c>
      <c r="E55" s="157">
        <v>0</v>
      </c>
      <c r="F55" s="156" t="s">
        <v>880</v>
      </c>
    </row>
    <row r="56" spans="1:6" x14ac:dyDescent="0.2">
      <c r="A56" s="115" t="s">
        <v>493</v>
      </c>
      <c r="B56" s="156" t="s">
        <v>494</v>
      </c>
      <c r="C56" s="157">
        <v>1391.5</v>
      </c>
      <c r="D56" s="157">
        <v>1391.5</v>
      </c>
      <c r="E56" s="157">
        <v>0</v>
      </c>
      <c r="F56" s="156" t="s">
        <v>880</v>
      </c>
    </row>
    <row r="57" spans="1:6" x14ac:dyDescent="0.2">
      <c r="A57" s="115" t="s">
        <v>495</v>
      </c>
      <c r="B57" s="156" t="s">
        <v>496</v>
      </c>
      <c r="C57" s="157">
        <v>1391.5</v>
      </c>
      <c r="D57" s="157">
        <v>1391.5</v>
      </c>
      <c r="E57" s="157">
        <v>0</v>
      </c>
      <c r="F57" s="156" t="s">
        <v>880</v>
      </c>
    </row>
    <row r="58" spans="1:6" x14ac:dyDescent="0.2">
      <c r="A58" s="115" t="s">
        <v>497</v>
      </c>
      <c r="B58" s="156" t="s">
        <v>498</v>
      </c>
      <c r="C58" s="157">
        <v>1790</v>
      </c>
      <c r="D58" s="157">
        <v>1790</v>
      </c>
      <c r="E58" s="157">
        <v>0</v>
      </c>
      <c r="F58" s="156" t="s">
        <v>880</v>
      </c>
    </row>
    <row r="59" spans="1:6" x14ac:dyDescent="0.2">
      <c r="A59" s="115" t="s">
        <v>499</v>
      </c>
      <c r="B59" s="156" t="s">
        <v>500</v>
      </c>
      <c r="C59" s="157">
        <v>12412</v>
      </c>
      <c r="D59" s="157">
        <v>12412</v>
      </c>
      <c r="E59" s="157">
        <v>0</v>
      </c>
      <c r="F59" s="156" t="s">
        <v>880</v>
      </c>
    </row>
    <row r="60" spans="1:6" x14ac:dyDescent="0.2">
      <c r="A60" s="115" t="s">
        <v>501</v>
      </c>
      <c r="B60" s="156" t="s">
        <v>502</v>
      </c>
      <c r="C60" s="157">
        <v>899</v>
      </c>
      <c r="D60" s="157">
        <v>899</v>
      </c>
      <c r="E60" s="157">
        <v>0</v>
      </c>
      <c r="F60" s="156" t="s">
        <v>880</v>
      </c>
    </row>
    <row r="61" spans="1:6" x14ac:dyDescent="0.2">
      <c r="A61" s="115" t="s">
        <v>503</v>
      </c>
      <c r="B61" s="156" t="s">
        <v>504</v>
      </c>
      <c r="C61" s="157">
        <v>998</v>
      </c>
      <c r="D61" s="157">
        <v>998</v>
      </c>
      <c r="E61" s="157">
        <v>0</v>
      </c>
      <c r="F61" s="156" t="s">
        <v>880</v>
      </c>
    </row>
    <row r="62" spans="1:6" x14ac:dyDescent="0.2">
      <c r="A62" s="115" t="s">
        <v>505</v>
      </c>
      <c r="B62" s="156" t="s">
        <v>506</v>
      </c>
      <c r="C62" s="157">
        <v>1599</v>
      </c>
      <c r="D62" s="157">
        <v>1599</v>
      </c>
      <c r="E62" s="157">
        <v>0</v>
      </c>
      <c r="F62" s="156" t="s">
        <v>880</v>
      </c>
    </row>
    <row r="63" spans="1:6" x14ac:dyDescent="0.2">
      <c r="A63" s="115" t="s">
        <v>507</v>
      </c>
      <c r="B63" s="156" t="s">
        <v>508</v>
      </c>
      <c r="C63" s="157">
        <v>719.2</v>
      </c>
      <c r="D63" s="157">
        <v>719.2</v>
      </c>
      <c r="E63" s="157">
        <v>0</v>
      </c>
      <c r="F63" s="156" t="s">
        <v>880</v>
      </c>
    </row>
    <row r="64" spans="1:6" x14ac:dyDescent="0.2">
      <c r="A64" s="115" t="s">
        <v>509</v>
      </c>
      <c r="B64" s="156" t="s">
        <v>510</v>
      </c>
      <c r="C64" s="157">
        <v>1599</v>
      </c>
      <c r="D64" s="157">
        <v>1599</v>
      </c>
      <c r="E64" s="157">
        <v>0</v>
      </c>
      <c r="F64" s="156" t="s">
        <v>880</v>
      </c>
    </row>
    <row r="65" spans="1:6" x14ac:dyDescent="0.2">
      <c r="A65" s="115" t="s">
        <v>511</v>
      </c>
      <c r="B65" s="156" t="s">
        <v>510</v>
      </c>
      <c r="C65" s="157">
        <v>1599</v>
      </c>
      <c r="D65" s="157">
        <v>1599</v>
      </c>
      <c r="E65" s="157">
        <v>0</v>
      </c>
      <c r="F65" s="156" t="s">
        <v>880</v>
      </c>
    </row>
    <row r="66" spans="1:6" x14ac:dyDescent="0.2">
      <c r="A66" s="115" t="s">
        <v>512</v>
      </c>
      <c r="B66" s="156" t="s">
        <v>513</v>
      </c>
      <c r="C66" s="157">
        <v>1809.6</v>
      </c>
      <c r="D66" s="157">
        <v>1809.6</v>
      </c>
      <c r="E66" s="157">
        <v>0</v>
      </c>
      <c r="F66" s="156" t="s">
        <v>880</v>
      </c>
    </row>
    <row r="67" spans="1:6" x14ac:dyDescent="0.2">
      <c r="A67" s="115" t="s">
        <v>514</v>
      </c>
      <c r="B67" s="156" t="s">
        <v>515</v>
      </c>
      <c r="C67" s="157">
        <v>2076.4</v>
      </c>
      <c r="D67" s="157">
        <v>2076.4</v>
      </c>
      <c r="E67" s="157">
        <v>0</v>
      </c>
      <c r="F67" s="156" t="s">
        <v>880</v>
      </c>
    </row>
    <row r="68" spans="1:6" x14ac:dyDescent="0.2">
      <c r="A68" s="115" t="s">
        <v>516</v>
      </c>
      <c r="B68" s="156" t="s">
        <v>517</v>
      </c>
      <c r="C68" s="157">
        <v>1999</v>
      </c>
      <c r="D68" s="157">
        <v>1999</v>
      </c>
      <c r="E68" s="157">
        <v>0</v>
      </c>
      <c r="F68" s="156" t="s">
        <v>880</v>
      </c>
    </row>
    <row r="69" spans="1:6" x14ac:dyDescent="0.2">
      <c r="A69" s="115" t="s">
        <v>518</v>
      </c>
      <c r="B69" s="156" t="s">
        <v>519</v>
      </c>
      <c r="C69" s="157">
        <v>2338.56</v>
      </c>
      <c r="D69" s="157">
        <v>2338.56</v>
      </c>
      <c r="E69" s="157">
        <v>0</v>
      </c>
      <c r="F69" s="156" t="s">
        <v>880</v>
      </c>
    </row>
    <row r="70" spans="1:6" x14ac:dyDescent="0.2">
      <c r="A70" s="115" t="s">
        <v>520</v>
      </c>
      <c r="B70" s="156" t="s">
        <v>521</v>
      </c>
      <c r="C70" s="157">
        <v>2719.18</v>
      </c>
      <c r="D70" s="157">
        <v>2719.18</v>
      </c>
      <c r="E70" s="157">
        <v>0</v>
      </c>
      <c r="F70" s="156" t="s">
        <v>880</v>
      </c>
    </row>
    <row r="71" spans="1:6" x14ac:dyDescent="0.2">
      <c r="A71" s="115" t="s">
        <v>522</v>
      </c>
      <c r="B71" s="156" t="s">
        <v>523</v>
      </c>
      <c r="C71" s="157">
        <v>2203.56</v>
      </c>
      <c r="D71" s="157">
        <v>2203.56</v>
      </c>
      <c r="E71" s="157">
        <v>0</v>
      </c>
      <c r="F71" s="156" t="s">
        <v>880</v>
      </c>
    </row>
    <row r="72" spans="1:6" x14ac:dyDescent="0.2">
      <c r="A72" s="115" t="s">
        <v>524</v>
      </c>
      <c r="B72" s="156" t="s">
        <v>525</v>
      </c>
      <c r="C72" s="157">
        <v>2194.7199999999998</v>
      </c>
      <c r="D72" s="157">
        <v>2194.7199999999998</v>
      </c>
      <c r="E72" s="157">
        <v>0</v>
      </c>
      <c r="F72" s="156" t="s">
        <v>880</v>
      </c>
    </row>
    <row r="73" spans="1:6" x14ac:dyDescent="0.2">
      <c r="A73" s="115" t="s">
        <v>526</v>
      </c>
      <c r="B73" s="156" t="s">
        <v>527</v>
      </c>
      <c r="C73" s="157">
        <v>1856</v>
      </c>
      <c r="D73" s="157">
        <v>1856</v>
      </c>
      <c r="E73" s="157">
        <v>0</v>
      </c>
      <c r="F73" s="156" t="s">
        <v>880</v>
      </c>
    </row>
    <row r="74" spans="1:6" x14ac:dyDescent="0.2">
      <c r="A74" s="115" t="s">
        <v>528</v>
      </c>
      <c r="B74" s="156" t="s">
        <v>529</v>
      </c>
      <c r="C74" s="157">
        <v>12565.49</v>
      </c>
      <c r="D74" s="157">
        <v>12565.49</v>
      </c>
      <c r="E74" s="157">
        <v>0</v>
      </c>
      <c r="F74" s="156" t="s">
        <v>880</v>
      </c>
    </row>
    <row r="75" spans="1:6" x14ac:dyDescent="0.2">
      <c r="A75" s="115" t="s">
        <v>530</v>
      </c>
      <c r="B75" s="156" t="s">
        <v>531</v>
      </c>
      <c r="C75" s="157">
        <v>1902.4</v>
      </c>
      <c r="D75" s="157">
        <v>1902.4</v>
      </c>
      <c r="E75" s="157">
        <v>0</v>
      </c>
      <c r="F75" s="156" t="s">
        <v>880</v>
      </c>
    </row>
    <row r="76" spans="1:6" x14ac:dyDescent="0.2">
      <c r="A76" s="115" t="s">
        <v>532</v>
      </c>
      <c r="B76" s="156" t="s">
        <v>533</v>
      </c>
      <c r="C76" s="157">
        <v>10788</v>
      </c>
      <c r="D76" s="157">
        <v>10788</v>
      </c>
      <c r="E76" s="157">
        <v>0</v>
      </c>
      <c r="F76" s="156" t="s">
        <v>880</v>
      </c>
    </row>
    <row r="77" spans="1:6" x14ac:dyDescent="0.2">
      <c r="A77" s="115" t="s">
        <v>534</v>
      </c>
      <c r="B77" s="156" t="s">
        <v>535</v>
      </c>
      <c r="C77" s="157">
        <v>12072.12</v>
      </c>
      <c r="D77" s="157">
        <v>12072.12</v>
      </c>
      <c r="E77" s="157">
        <v>0</v>
      </c>
      <c r="F77" s="156" t="s">
        <v>880</v>
      </c>
    </row>
    <row r="78" spans="1:6" x14ac:dyDescent="0.2">
      <c r="A78" s="115" t="s">
        <v>536</v>
      </c>
      <c r="B78" s="156" t="s">
        <v>537</v>
      </c>
      <c r="C78" s="157">
        <v>2799</v>
      </c>
      <c r="D78" s="157">
        <v>2799</v>
      </c>
      <c r="E78" s="157">
        <v>0</v>
      </c>
      <c r="F78" s="156" t="s">
        <v>880</v>
      </c>
    </row>
    <row r="79" spans="1:6" x14ac:dyDescent="0.2">
      <c r="A79" s="115" t="s">
        <v>538</v>
      </c>
      <c r="B79" s="156" t="s">
        <v>539</v>
      </c>
      <c r="C79" s="157">
        <v>754</v>
      </c>
      <c r="D79" s="157">
        <v>754</v>
      </c>
      <c r="E79" s="157">
        <v>0</v>
      </c>
      <c r="F79" s="156" t="s">
        <v>880</v>
      </c>
    </row>
    <row r="80" spans="1:6" x14ac:dyDescent="0.2">
      <c r="A80" s="115" t="s">
        <v>540</v>
      </c>
      <c r="B80" s="156" t="s">
        <v>541</v>
      </c>
      <c r="C80" s="157">
        <v>545491.36</v>
      </c>
      <c r="D80" s="157">
        <v>545491.36</v>
      </c>
      <c r="E80" s="157">
        <v>0</v>
      </c>
      <c r="F80" s="156" t="s">
        <v>880</v>
      </c>
    </row>
    <row r="81" spans="1:6" x14ac:dyDescent="0.2">
      <c r="A81" s="115" t="s">
        <v>542</v>
      </c>
      <c r="B81" s="156" t="s">
        <v>543</v>
      </c>
      <c r="C81" s="157">
        <v>999</v>
      </c>
      <c r="D81" s="157">
        <v>999</v>
      </c>
      <c r="E81" s="157">
        <v>0</v>
      </c>
      <c r="F81" s="156" t="s">
        <v>880</v>
      </c>
    </row>
    <row r="82" spans="1:6" x14ac:dyDescent="0.2">
      <c r="A82" s="115" t="s">
        <v>544</v>
      </c>
      <c r="B82" s="156" t="s">
        <v>545</v>
      </c>
      <c r="C82" s="157">
        <v>7299.99</v>
      </c>
      <c r="D82" s="157">
        <v>7299.99</v>
      </c>
      <c r="E82" s="157">
        <v>0</v>
      </c>
      <c r="F82" s="156" t="s">
        <v>880</v>
      </c>
    </row>
    <row r="83" spans="1:6" x14ac:dyDescent="0.2">
      <c r="A83" s="115" t="s">
        <v>546</v>
      </c>
      <c r="B83" s="156" t="s">
        <v>547</v>
      </c>
      <c r="C83" s="157">
        <v>2700</v>
      </c>
      <c r="D83" s="157">
        <v>2700</v>
      </c>
      <c r="E83" s="157">
        <v>0</v>
      </c>
      <c r="F83" s="156" t="s">
        <v>880</v>
      </c>
    </row>
    <row r="84" spans="1:6" x14ac:dyDescent="0.2">
      <c r="A84" s="115" t="s">
        <v>548</v>
      </c>
      <c r="B84" s="156" t="s">
        <v>549</v>
      </c>
      <c r="C84" s="157">
        <v>10711.1</v>
      </c>
      <c r="D84" s="157">
        <v>10711.1</v>
      </c>
      <c r="E84" s="157">
        <v>0</v>
      </c>
      <c r="F84" s="156" t="s">
        <v>880</v>
      </c>
    </row>
    <row r="85" spans="1:6" x14ac:dyDescent="0.2">
      <c r="A85" s="115" t="s">
        <v>550</v>
      </c>
      <c r="B85" s="156" t="s">
        <v>551</v>
      </c>
      <c r="C85" s="157">
        <v>2500</v>
      </c>
      <c r="D85" s="157">
        <v>2500</v>
      </c>
      <c r="E85" s="157">
        <v>0</v>
      </c>
      <c r="F85" s="156" t="s">
        <v>880</v>
      </c>
    </row>
    <row r="86" spans="1:6" x14ac:dyDescent="0.2">
      <c r="A86" s="115" t="s">
        <v>552</v>
      </c>
      <c r="B86" s="156" t="s">
        <v>553</v>
      </c>
      <c r="C86" s="157">
        <v>6900</v>
      </c>
      <c r="D86" s="157">
        <v>6900</v>
      </c>
      <c r="E86" s="157">
        <v>0</v>
      </c>
      <c r="F86" s="156" t="s">
        <v>880</v>
      </c>
    </row>
    <row r="87" spans="1:6" x14ac:dyDescent="0.2">
      <c r="A87" s="115" t="s">
        <v>554</v>
      </c>
      <c r="B87" s="156" t="s">
        <v>555</v>
      </c>
      <c r="C87" s="157">
        <v>1633</v>
      </c>
      <c r="D87" s="157">
        <v>1633</v>
      </c>
      <c r="E87" s="157">
        <v>0</v>
      </c>
      <c r="F87" s="156" t="s">
        <v>880</v>
      </c>
    </row>
    <row r="88" spans="1:6" x14ac:dyDescent="0.2">
      <c r="A88" s="115" t="s">
        <v>556</v>
      </c>
      <c r="B88" s="156" t="s">
        <v>557</v>
      </c>
      <c r="C88" s="157">
        <v>3100</v>
      </c>
      <c r="D88" s="157">
        <v>3100</v>
      </c>
      <c r="E88" s="157">
        <v>0</v>
      </c>
      <c r="F88" s="156" t="s">
        <v>880</v>
      </c>
    </row>
    <row r="89" spans="1:6" x14ac:dyDescent="0.2">
      <c r="A89" s="115" t="s">
        <v>558</v>
      </c>
      <c r="B89" s="156" t="s">
        <v>559</v>
      </c>
      <c r="C89" s="157">
        <v>3940</v>
      </c>
      <c r="D89" s="157">
        <v>3940</v>
      </c>
      <c r="E89" s="157">
        <v>0</v>
      </c>
      <c r="F89" s="156" t="s">
        <v>880</v>
      </c>
    </row>
    <row r="90" spans="1:6" x14ac:dyDescent="0.2">
      <c r="A90" s="115" t="s">
        <v>560</v>
      </c>
      <c r="B90" s="156" t="s">
        <v>561</v>
      </c>
      <c r="C90" s="157">
        <v>2700</v>
      </c>
      <c r="D90" s="157">
        <v>2700</v>
      </c>
      <c r="E90" s="157">
        <v>0</v>
      </c>
      <c r="F90" s="156" t="s">
        <v>880</v>
      </c>
    </row>
    <row r="91" spans="1:6" x14ac:dyDescent="0.2">
      <c r="A91" s="115" t="s">
        <v>562</v>
      </c>
      <c r="B91" s="156" t="s">
        <v>563</v>
      </c>
      <c r="C91" s="157">
        <v>7050</v>
      </c>
      <c r="D91" s="157">
        <v>7050</v>
      </c>
      <c r="E91" s="157">
        <v>0</v>
      </c>
      <c r="F91" s="156" t="s">
        <v>880</v>
      </c>
    </row>
    <row r="92" spans="1:6" x14ac:dyDescent="0.2">
      <c r="A92" s="115" t="s">
        <v>564</v>
      </c>
      <c r="B92" s="156" t="s">
        <v>565</v>
      </c>
      <c r="C92" s="157">
        <v>9999</v>
      </c>
      <c r="D92" s="157">
        <v>9999</v>
      </c>
      <c r="E92" s="157">
        <v>0</v>
      </c>
      <c r="F92" s="156" t="s">
        <v>880</v>
      </c>
    </row>
    <row r="93" spans="1:6" x14ac:dyDescent="0.2">
      <c r="A93" s="115" t="s">
        <v>566</v>
      </c>
      <c r="B93" s="156" t="s">
        <v>567</v>
      </c>
      <c r="C93" s="157">
        <v>3400</v>
      </c>
      <c r="D93" s="157">
        <v>3400</v>
      </c>
      <c r="E93" s="157">
        <v>0</v>
      </c>
      <c r="F93" s="156" t="s">
        <v>880</v>
      </c>
    </row>
    <row r="94" spans="1:6" x14ac:dyDescent="0.2">
      <c r="A94" s="115" t="s">
        <v>568</v>
      </c>
      <c r="B94" s="156" t="s">
        <v>569</v>
      </c>
      <c r="C94" s="157">
        <v>522</v>
      </c>
      <c r="D94" s="157">
        <v>522</v>
      </c>
      <c r="E94" s="157">
        <v>0</v>
      </c>
      <c r="F94" s="156" t="s">
        <v>880</v>
      </c>
    </row>
    <row r="95" spans="1:6" x14ac:dyDescent="0.2">
      <c r="A95" s="115" t="s">
        <v>570</v>
      </c>
      <c r="B95" s="156" t="s">
        <v>571</v>
      </c>
      <c r="C95" s="157">
        <v>850</v>
      </c>
      <c r="D95" s="157">
        <v>850</v>
      </c>
      <c r="E95" s="157">
        <v>0</v>
      </c>
      <c r="F95" s="156" t="s">
        <v>880</v>
      </c>
    </row>
    <row r="96" spans="1:6" x14ac:dyDescent="0.2">
      <c r="A96" s="115" t="s">
        <v>572</v>
      </c>
      <c r="B96" s="156" t="s">
        <v>573</v>
      </c>
      <c r="C96" s="157">
        <v>7180.4</v>
      </c>
      <c r="D96" s="157">
        <v>7180.4</v>
      </c>
      <c r="E96" s="157">
        <v>0</v>
      </c>
      <c r="F96" s="156" t="s">
        <v>880</v>
      </c>
    </row>
    <row r="97" spans="1:6" x14ac:dyDescent="0.2">
      <c r="A97" s="115" t="s">
        <v>574</v>
      </c>
      <c r="B97" s="156" t="s">
        <v>575</v>
      </c>
      <c r="C97" s="157">
        <v>3500</v>
      </c>
      <c r="D97" s="157">
        <v>3500</v>
      </c>
      <c r="E97" s="157">
        <v>0</v>
      </c>
      <c r="F97" s="156" t="s">
        <v>880</v>
      </c>
    </row>
    <row r="98" spans="1:6" x14ac:dyDescent="0.2">
      <c r="A98" s="115" t="s">
        <v>576</v>
      </c>
      <c r="B98" s="156" t="s">
        <v>577</v>
      </c>
      <c r="C98" s="157">
        <v>3126.2</v>
      </c>
      <c r="D98" s="157">
        <v>3126.2</v>
      </c>
      <c r="E98" s="157">
        <v>0</v>
      </c>
      <c r="F98" s="156" t="s">
        <v>880</v>
      </c>
    </row>
    <row r="99" spans="1:6" x14ac:dyDescent="0.2">
      <c r="A99" s="115" t="s">
        <v>578</v>
      </c>
      <c r="B99" s="156" t="s">
        <v>577</v>
      </c>
      <c r="C99" s="157">
        <v>3126.2</v>
      </c>
      <c r="D99" s="157">
        <v>3126.2</v>
      </c>
      <c r="E99" s="157">
        <v>0</v>
      </c>
      <c r="F99" s="156" t="s">
        <v>880</v>
      </c>
    </row>
    <row r="100" spans="1:6" x14ac:dyDescent="0.2">
      <c r="A100" s="115" t="s">
        <v>579</v>
      </c>
      <c r="B100" s="156" t="s">
        <v>580</v>
      </c>
      <c r="C100" s="157">
        <v>850</v>
      </c>
      <c r="D100" s="157">
        <v>850</v>
      </c>
      <c r="E100" s="157">
        <v>0</v>
      </c>
      <c r="F100" s="156" t="s">
        <v>880</v>
      </c>
    </row>
    <row r="101" spans="1:6" x14ac:dyDescent="0.2">
      <c r="A101" s="115" t="s">
        <v>581</v>
      </c>
      <c r="B101" s="156" t="s">
        <v>582</v>
      </c>
      <c r="C101" s="157">
        <v>1059.99</v>
      </c>
      <c r="D101" s="157">
        <v>1059.99</v>
      </c>
      <c r="E101" s="157">
        <v>0</v>
      </c>
      <c r="F101" s="156" t="s">
        <v>880</v>
      </c>
    </row>
    <row r="102" spans="1:6" x14ac:dyDescent="0.2">
      <c r="A102" s="115" t="s">
        <v>583</v>
      </c>
      <c r="B102" s="156" t="s">
        <v>584</v>
      </c>
      <c r="C102" s="157">
        <v>4457.25</v>
      </c>
      <c r="D102" s="157">
        <v>4457.25</v>
      </c>
      <c r="E102" s="157">
        <v>0</v>
      </c>
      <c r="F102" s="156" t="s">
        <v>880</v>
      </c>
    </row>
    <row r="103" spans="1:6" x14ac:dyDescent="0.2">
      <c r="A103" s="115" t="s">
        <v>585</v>
      </c>
      <c r="B103" s="156" t="s">
        <v>586</v>
      </c>
      <c r="C103" s="157">
        <v>1392</v>
      </c>
      <c r="D103" s="157">
        <v>1392</v>
      </c>
      <c r="E103" s="157">
        <v>0</v>
      </c>
      <c r="F103" s="156" t="s">
        <v>880</v>
      </c>
    </row>
    <row r="104" spans="1:6" x14ac:dyDescent="0.2">
      <c r="A104" s="115" t="s">
        <v>587</v>
      </c>
      <c r="B104" s="156" t="s">
        <v>588</v>
      </c>
      <c r="C104" s="157">
        <v>3650</v>
      </c>
      <c r="D104" s="157">
        <v>3650</v>
      </c>
      <c r="E104" s="157">
        <v>0</v>
      </c>
      <c r="F104" s="156" t="s">
        <v>880</v>
      </c>
    </row>
    <row r="105" spans="1:6" x14ac:dyDescent="0.2">
      <c r="A105" s="115" t="s">
        <v>589</v>
      </c>
      <c r="B105" s="156" t="s">
        <v>590</v>
      </c>
      <c r="C105" s="157">
        <v>301.60000000000002</v>
      </c>
      <c r="D105" s="157">
        <v>301.60000000000002</v>
      </c>
      <c r="E105" s="157">
        <v>0</v>
      </c>
      <c r="F105" s="156" t="s">
        <v>880</v>
      </c>
    </row>
    <row r="106" spans="1:6" x14ac:dyDescent="0.2">
      <c r="A106" s="115" t="s">
        <v>591</v>
      </c>
      <c r="B106" s="156" t="s">
        <v>592</v>
      </c>
      <c r="C106" s="157">
        <v>3000</v>
      </c>
      <c r="D106" s="157">
        <v>3000</v>
      </c>
      <c r="E106" s="157">
        <v>0</v>
      </c>
      <c r="F106" s="156" t="s">
        <v>880</v>
      </c>
    </row>
    <row r="107" spans="1:6" x14ac:dyDescent="0.2">
      <c r="A107" s="115" t="s">
        <v>593</v>
      </c>
      <c r="B107" s="156" t="s">
        <v>594</v>
      </c>
      <c r="C107" s="157">
        <v>92.8</v>
      </c>
      <c r="D107" s="157">
        <v>92.8</v>
      </c>
      <c r="E107" s="157">
        <v>0</v>
      </c>
      <c r="F107" s="156" t="s">
        <v>880</v>
      </c>
    </row>
    <row r="108" spans="1:6" x14ac:dyDescent="0.2">
      <c r="A108" s="115" t="s">
        <v>595</v>
      </c>
      <c r="B108" s="156" t="s">
        <v>596</v>
      </c>
      <c r="C108" s="157">
        <v>1450</v>
      </c>
      <c r="D108" s="157">
        <v>1450</v>
      </c>
      <c r="E108" s="157">
        <v>0</v>
      </c>
      <c r="F108" s="156" t="s">
        <v>880</v>
      </c>
    </row>
    <row r="109" spans="1:6" x14ac:dyDescent="0.2">
      <c r="A109" s="115" t="s">
        <v>597</v>
      </c>
      <c r="B109" s="156" t="s">
        <v>598</v>
      </c>
      <c r="C109" s="157">
        <v>880</v>
      </c>
      <c r="D109" s="157">
        <v>880</v>
      </c>
      <c r="E109" s="157">
        <v>0</v>
      </c>
      <c r="F109" s="156" t="s">
        <v>880</v>
      </c>
    </row>
    <row r="110" spans="1:6" x14ac:dyDescent="0.2">
      <c r="A110" s="115" t="s">
        <v>599</v>
      </c>
      <c r="B110" s="156" t="s">
        <v>600</v>
      </c>
      <c r="C110" s="157">
        <v>580</v>
      </c>
      <c r="D110" s="157">
        <v>580</v>
      </c>
      <c r="E110" s="157">
        <v>0</v>
      </c>
      <c r="F110" s="156" t="s">
        <v>880</v>
      </c>
    </row>
    <row r="111" spans="1:6" x14ac:dyDescent="0.2">
      <c r="A111" s="115" t="s">
        <v>601</v>
      </c>
      <c r="B111" s="156" t="s">
        <v>602</v>
      </c>
      <c r="C111" s="157">
        <v>919.99</v>
      </c>
      <c r="D111" s="157">
        <v>919.99</v>
      </c>
      <c r="E111" s="157">
        <v>0</v>
      </c>
      <c r="F111" s="156" t="s">
        <v>880</v>
      </c>
    </row>
    <row r="112" spans="1:6" x14ac:dyDescent="0.2">
      <c r="A112" s="115" t="s">
        <v>603</v>
      </c>
      <c r="B112" s="156" t="s">
        <v>602</v>
      </c>
      <c r="C112" s="157">
        <v>919.99</v>
      </c>
      <c r="D112" s="157">
        <v>919.99</v>
      </c>
      <c r="E112" s="157">
        <v>0</v>
      </c>
      <c r="F112" s="156" t="s">
        <v>880</v>
      </c>
    </row>
    <row r="113" spans="1:6" x14ac:dyDescent="0.2">
      <c r="A113" s="115" t="s">
        <v>604</v>
      </c>
      <c r="B113" s="156" t="s">
        <v>602</v>
      </c>
      <c r="C113" s="157">
        <v>919.99</v>
      </c>
      <c r="D113" s="157">
        <v>919.99</v>
      </c>
      <c r="E113" s="157">
        <v>0</v>
      </c>
      <c r="F113" s="156" t="s">
        <v>880</v>
      </c>
    </row>
    <row r="114" spans="1:6" x14ac:dyDescent="0.2">
      <c r="A114" s="115" t="s">
        <v>605</v>
      </c>
      <c r="B114" s="156" t="s">
        <v>602</v>
      </c>
      <c r="C114" s="157">
        <v>919.99</v>
      </c>
      <c r="D114" s="157">
        <v>919.99</v>
      </c>
      <c r="E114" s="157">
        <v>0</v>
      </c>
      <c r="F114" s="156" t="s">
        <v>880</v>
      </c>
    </row>
    <row r="115" spans="1:6" x14ac:dyDescent="0.2">
      <c r="A115" s="115" t="s">
        <v>606</v>
      </c>
      <c r="B115" s="156" t="s">
        <v>607</v>
      </c>
      <c r="C115" s="157">
        <v>2668</v>
      </c>
      <c r="D115" s="157">
        <v>2668</v>
      </c>
      <c r="E115" s="157">
        <v>0</v>
      </c>
      <c r="F115" s="156" t="s">
        <v>880</v>
      </c>
    </row>
    <row r="116" spans="1:6" x14ac:dyDescent="0.2">
      <c r="A116" s="115" t="s">
        <v>608</v>
      </c>
      <c r="B116" s="156" t="s">
        <v>609</v>
      </c>
      <c r="C116" s="157">
        <v>94616.34</v>
      </c>
      <c r="D116" s="157">
        <v>94616.34</v>
      </c>
      <c r="E116" s="157">
        <v>0</v>
      </c>
      <c r="F116" s="156" t="s">
        <v>880</v>
      </c>
    </row>
    <row r="117" spans="1:6" x14ac:dyDescent="0.2">
      <c r="A117" s="115" t="s">
        <v>610</v>
      </c>
      <c r="B117" s="156" t="s">
        <v>611</v>
      </c>
      <c r="C117" s="157">
        <v>5854.39</v>
      </c>
      <c r="D117" s="157">
        <v>5854.39</v>
      </c>
      <c r="E117" s="157">
        <v>0</v>
      </c>
      <c r="F117" s="156" t="s">
        <v>880</v>
      </c>
    </row>
    <row r="118" spans="1:6" x14ac:dyDescent="0.2">
      <c r="A118" s="115" t="s">
        <v>612</v>
      </c>
      <c r="B118" s="156" t="s">
        <v>613</v>
      </c>
      <c r="C118" s="157">
        <v>6879.99</v>
      </c>
      <c r="D118" s="157">
        <v>6879.99</v>
      </c>
      <c r="E118" s="157">
        <v>0</v>
      </c>
      <c r="F118" s="156" t="s">
        <v>880</v>
      </c>
    </row>
    <row r="119" spans="1:6" x14ac:dyDescent="0.2">
      <c r="A119" s="115" t="s">
        <v>614</v>
      </c>
      <c r="B119" s="156" t="s">
        <v>615</v>
      </c>
      <c r="C119" s="157">
        <v>6759.98</v>
      </c>
      <c r="D119" s="157">
        <v>6759.98</v>
      </c>
      <c r="E119" s="157">
        <v>0</v>
      </c>
      <c r="F119" s="156" t="s">
        <v>880</v>
      </c>
    </row>
    <row r="120" spans="1:6" x14ac:dyDescent="0.2">
      <c r="A120" s="115" t="s">
        <v>616</v>
      </c>
      <c r="B120" s="156" t="s">
        <v>617</v>
      </c>
      <c r="C120" s="157">
        <v>1094.99</v>
      </c>
      <c r="D120" s="157">
        <v>1094.99</v>
      </c>
      <c r="E120" s="157">
        <v>0</v>
      </c>
      <c r="F120" s="156" t="s">
        <v>880</v>
      </c>
    </row>
    <row r="121" spans="1:6" x14ac:dyDescent="0.2">
      <c r="A121" s="115" t="s">
        <v>618</v>
      </c>
      <c r="B121" s="156" t="s">
        <v>619</v>
      </c>
      <c r="C121" s="157">
        <v>2800</v>
      </c>
      <c r="D121" s="157">
        <v>2800</v>
      </c>
      <c r="E121" s="157">
        <v>0</v>
      </c>
      <c r="F121" s="156" t="s">
        <v>880</v>
      </c>
    </row>
    <row r="122" spans="1:6" x14ac:dyDescent="0.2">
      <c r="A122" s="115" t="s">
        <v>620</v>
      </c>
      <c r="B122" s="156" t="s">
        <v>621</v>
      </c>
      <c r="C122" s="157">
        <v>25795</v>
      </c>
      <c r="D122" s="157">
        <v>25795</v>
      </c>
      <c r="E122" s="157">
        <v>0</v>
      </c>
      <c r="F122" s="156" t="s">
        <v>880</v>
      </c>
    </row>
    <row r="123" spans="1:6" x14ac:dyDescent="0.2">
      <c r="A123" s="115" t="s">
        <v>622</v>
      </c>
      <c r="B123" s="156" t="s">
        <v>623</v>
      </c>
      <c r="C123" s="157">
        <v>2350</v>
      </c>
      <c r="D123" s="157">
        <v>2350</v>
      </c>
      <c r="E123" s="157">
        <v>0</v>
      </c>
      <c r="F123" s="156" t="s">
        <v>880</v>
      </c>
    </row>
    <row r="124" spans="1:6" x14ac:dyDescent="0.2">
      <c r="A124" s="115" t="s">
        <v>624</v>
      </c>
      <c r="B124" s="156" t="s">
        <v>625</v>
      </c>
      <c r="C124" s="157">
        <v>13999.01</v>
      </c>
      <c r="D124" s="157">
        <v>13999.01</v>
      </c>
      <c r="E124" s="157">
        <v>0</v>
      </c>
      <c r="F124" s="156" t="s">
        <v>880</v>
      </c>
    </row>
    <row r="125" spans="1:6" x14ac:dyDescent="0.2">
      <c r="A125" s="115" t="s">
        <v>626</v>
      </c>
      <c r="B125" s="156" t="s">
        <v>627</v>
      </c>
      <c r="C125" s="157">
        <v>164000</v>
      </c>
      <c r="D125" s="157">
        <v>164000</v>
      </c>
      <c r="E125" s="157">
        <v>0</v>
      </c>
      <c r="F125" s="156" t="s">
        <v>880</v>
      </c>
    </row>
    <row r="126" spans="1:6" x14ac:dyDescent="0.2">
      <c r="A126" s="115" t="s">
        <v>628</v>
      </c>
      <c r="B126" s="156" t="s">
        <v>629</v>
      </c>
      <c r="C126" s="157">
        <v>171990</v>
      </c>
      <c r="D126" s="157">
        <v>171990</v>
      </c>
      <c r="E126" s="157">
        <v>0</v>
      </c>
      <c r="F126" s="156" t="s">
        <v>880</v>
      </c>
    </row>
    <row r="127" spans="1:6" x14ac:dyDescent="0.2">
      <c r="A127" s="115" t="s">
        <v>630</v>
      </c>
      <c r="B127" s="156" t="s">
        <v>631</v>
      </c>
      <c r="C127" s="157">
        <v>164500</v>
      </c>
      <c r="D127" s="157">
        <v>164500</v>
      </c>
      <c r="E127" s="157">
        <v>0</v>
      </c>
      <c r="F127" s="156" t="s">
        <v>880</v>
      </c>
    </row>
    <row r="128" spans="1:6" x14ac:dyDescent="0.2">
      <c r="A128" s="115" t="s">
        <v>632</v>
      </c>
      <c r="B128" s="156" t="s">
        <v>633</v>
      </c>
      <c r="C128" s="157">
        <v>6128.16</v>
      </c>
      <c r="D128" s="157">
        <v>6128.16</v>
      </c>
      <c r="E128" s="157">
        <v>0</v>
      </c>
      <c r="F128" s="156" t="s">
        <v>880</v>
      </c>
    </row>
    <row r="129" spans="1:6" x14ac:dyDescent="0.2">
      <c r="A129" s="115" t="s">
        <v>634</v>
      </c>
      <c r="B129" s="156" t="s">
        <v>635</v>
      </c>
      <c r="C129" s="157">
        <v>211100</v>
      </c>
      <c r="D129" s="157">
        <v>211100</v>
      </c>
      <c r="E129" s="157">
        <v>0</v>
      </c>
      <c r="F129" s="156" t="s">
        <v>880</v>
      </c>
    </row>
    <row r="130" spans="1:6" x14ac:dyDescent="0.2">
      <c r="A130" s="115" t="s">
        <v>636</v>
      </c>
      <c r="B130" s="156" t="s">
        <v>637</v>
      </c>
      <c r="C130" s="157">
        <v>5980.96</v>
      </c>
      <c r="D130" s="157">
        <v>5980.96</v>
      </c>
      <c r="E130" s="157">
        <v>0</v>
      </c>
      <c r="F130" s="156" t="s">
        <v>880</v>
      </c>
    </row>
    <row r="131" spans="1:6" x14ac:dyDescent="0.2">
      <c r="A131" s="115" t="s">
        <v>638</v>
      </c>
      <c r="B131" s="156" t="s">
        <v>639</v>
      </c>
      <c r="C131" s="157">
        <v>2857.37</v>
      </c>
      <c r="D131" s="157">
        <v>2857.37</v>
      </c>
      <c r="E131" s="157">
        <v>0</v>
      </c>
      <c r="F131" s="156" t="s">
        <v>880</v>
      </c>
    </row>
    <row r="132" spans="1:6" x14ac:dyDescent="0.2">
      <c r="A132" s="115" t="s">
        <v>640</v>
      </c>
      <c r="B132" s="156" t="s">
        <v>641</v>
      </c>
      <c r="C132" s="157">
        <v>1237.25</v>
      </c>
      <c r="D132" s="157">
        <v>1237.25</v>
      </c>
      <c r="E132" s="157">
        <v>0</v>
      </c>
      <c r="F132" s="156" t="s">
        <v>880</v>
      </c>
    </row>
    <row r="133" spans="1:6" x14ac:dyDescent="0.2">
      <c r="A133" s="115" t="s">
        <v>642</v>
      </c>
      <c r="B133" s="156" t="s">
        <v>643</v>
      </c>
      <c r="C133" s="157">
        <v>7217</v>
      </c>
      <c r="D133" s="157">
        <v>7217</v>
      </c>
      <c r="E133" s="157">
        <v>0</v>
      </c>
      <c r="F133" s="156" t="s">
        <v>880</v>
      </c>
    </row>
    <row r="134" spans="1:6" x14ac:dyDescent="0.2">
      <c r="A134" s="115" t="s">
        <v>644</v>
      </c>
      <c r="B134" s="156" t="s">
        <v>645</v>
      </c>
      <c r="C134" s="157">
        <v>5951.96</v>
      </c>
      <c r="D134" s="157">
        <v>5951.96</v>
      </c>
      <c r="E134" s="157">
        <v>0</v>
      </c>
      <c r="F134" s="156" t="s">
        <v>880</v>
      </c>
    </row>
    <row r="135" spans="1:6" x14ac:dyDescent="0.2">
      <c r="A135" s="115" t="s">
        <v>646</v>
      </c>
      <c r="B135" s="156" t="s">
        <v>647</v>
      </c>
      <c r="C135" s="157">
        <v>5951.96</v>
      </c>
      <c r="D135" s="157">
        <v>5951.96</v>
      </c>
      <c r="E135" s="157">
        <v>0</v>
      </c>
      <c r="F135" s="156" t="s">
        <v>880</v>
      </c>
    </row>
    <row r="136" spans="1:6" x14ac:dyDescent="0.2">
      <c r="A136" s="115" t="s">
        <v>648</v>
      </c>
      <c r="B136" s="156" t="s">
        <v>649</v>
      </c>
      <c r="C136" s="157">
        <v>3351.59</v>
      </c>
      <c r="D136" s="157">
        <v>3351.59</v>
      </c>
      <c r="E136" s="157">
        <v>0</v>
      </c>
      <c r="F136" s="156" t="s">
        <v>880</v>
      </c>
    </row>
    <row r="137" spans="1:6" x14ac:dyDescent="0.2">
      <c r="A137" s="115" t="s">
        <v>650</v>
      </c>
      <c r="B137" s="156" t="s">
        <v>651</v>
      </c>
      <c r="C137" s="157">
        <v>6146.84</v>
      </c>
      <c r="D137" s="157">
        <v>6146.84</v>
      </c>
      <c r="E137" s="157">
        <v>0</v>
      </c>
      <c r="F137" s="156" t="s">
        <v>880</v>
      </c>
    </row>
    <row r="138" spans="1:6" x14ac:dyDescent="0.2">
      <c r="A138" s="115" t="s">
        <v>652</v>
      </c>
      <c r="B138" s="156" t="s">
        <v>651</v>
      </c>
      <c r="C138" s="157">
        <v>6146.84</v>
      </c>
      <c r="D138" s="157">
        <v>6146.84</v>
      </c>
      <c r="E138" s="157">
        <v>0</v>
      </c>
      <c r="F138" s="156" t="s">
        <v>880</v>
      </c>
    </row>
    <row r="139" spans="1:6" x14ac:dyDescent="0.2">
      <c r="A139" s="115"/>
      <c r="B139" s="156"/>
      <c r="C139" s="157"/>
      <c r="D139" s="157"/>
      <c r="E139" s="157"/>
      <c r="F139" s="156"/>
    </row>
    <row r="140" spans="1:6" x14ac:dyDescent="0.2">
      <c r="A140" s="115"/>
      <c r="B140" s="156"/>
      <c r="C140" s="157"/>
      <c r="D140" s="157"/>
      <c r="E140" s="157"/>
      <c r="F140" s="156"/>
    </row>
    <row r="141" spans="1:6" x14ac:dyDescent="0.2">
      <c r="A141" s="115"/>
      <c r="B141" s="156"/>
      <c r="C141" s="157"/>
      <c r="D141" s="157"/>
      <c r="E141" s="157"/>
      <c r="F141" s="156"/>
    </row>
    <row r="142" spans="1:6" x14ac:dyDescent="0.2">
      <c r="A142" s="48"/>
      <c r="B142" s="48" t="s">
        <v>187</v>
      </c>
      <c r="C142" s="136">
        <f>SUM(C24:C141)</f>
        <v>1723179.2599999998</v>
      </c>
      <c r="D142" s="136">
        <f>SUM(D24:D141)</f>
        <v>1723179.2599999998</v>
      </c>
      <c r="E142" s="136">
        <f>SUM(E24:E141)</f>
        <v>0</v>
      </c>
      <c r="F142" s="136"/>
    </row>
    <row r="143" spans="1:6" s="7" customFormat="1" x14ac:dyDescent="0.2">
      <c r="A143" s="45"/>
      <c r="B143" s="45"/>
      <c r="C143" s="10"/>
      <c r="D143" s="10"/>
      <c r="E143" s="10"/>
      <c r="F143" s="10"/>
    </row>
    <row r="144" spans="1:6" s="7" customFormat="1" x14ac:dyDescent="0.2">
      <c r="A144" s="45"/>
      <c r="B144" s="45"/>
      <c r="C144" s="10"/>
      <c r="D144" s="10"/>
      <c r="E144" s="10"/>
      <c r="F144" s="10"/>
    </row>
    <row r="145" spans="1:8" s="7" customFormat="1" ht="11.25" customHeight="1" x14ac:dyDescent="0.2">
      <c r="A145" s="109" t="s">
        <v>186</v>
      </c>
      <c r="B145" s="109"/>
      <c r="C145" s="186"/>
      <c r="D145" s="186"/>
      <c r="E145" s="186"/>
      <c r="G145" s="162" t="s">
        <v>179</v>
      </c>
    </row>
    <row r="146" spans="1:8" s="7" customFormat="1" x14ac:dyDescent="0.2">
      <c r="A146" s="173"/>
      <c r="B146" s="173"/>
      <c r="C146" s="121"/>
      <c r="D146" s="6"/>
      <c r="E146" s="6"/>
      <c r="F146" s="70"/>
    </row>
    <row r="147" spans="1:8" s="7" customFormat="1" ht="27.95" customHeight="1" x14ac:dyDescent="0.2">
      <c r="A147" s="120" t="s">
        <v>45</v>
      </c>
      <c r="B147" s="119" t="s">
        <v>46</v>
      </c>
      <c r="C147" s="185" t="s">
        <v>47</v>
      </c>
      <c r="D147" s="185" t="s">
        <v>48</v>
      </c>
      <c r="E147" s="185" t="s">
        <v>49</v>
      </c>
      <c r="F147" s="184" t="s">
        <v>178</v>
      </c>
      <c r="G147" s="184" t="s">
        <v>177</v>
      </c>
      <c r="H147" s="184" t="s">
        <v>176</v>
      </c>
    </row>
    <row r="148" spans="1:8" s="7" customFormat="1" ht="22.5" x14ac:dyDescent="0.2">
      <c r="A148" s="355" t="s">
        <v>653</v>
      </c>
      <c r="B148" s="356" t="s">
        <v>654</v>
      </c>
      <c r="C148" s="354">
        <v>-1114633.1100000001</v>
      </c>
      <c r="D148" s="353">
        <v>-1114633.1100000001</v>
      </c>
      <c r="E148" s="353">
        <v>0</v>
      </c>
      <c r="F148" s="356" t="s">
        <v>881</v>
      </c>
      <c r="G148" s="356" t="s">
        <v>882</v>
      </c>
      <c r="H148" s="357">
        <v>0.05</v>
      </c>
    </row>
    <row r="149" spans="1:8" s="7" customFormat="1" x14ac:dyDescent="0.2">
      <c r="A149" s="115"/>
      <c r="B149" s="156"/>
      <c r="C149" s="114"/>
      <c r="D149" s="157"/>
      <c r="E149" s="157"/>
      <c r="F149" s="156"/>
      <c r="G149" s="156"/>
      <c r="H149" s="156"/>
    </row>
    <row r="150" spans="1:8" s="7" customFormat="1" x14ac:dyDescent="0.2">
      <c r="A150" s="115"/>
      <c r="B150" s="156"/>
      <c r="C150" s="114"/>
      <c r="D150" s="157"/>
      <c r="E150" s="157"/>
      <c r="F150" s="156"/>
      <c r="G150" s="156"/>
      <c r="H150" s="156"/>
    </row>
    <row r="151" spans="1:8" s="7" customFormat="1" x14ac:dyDescent="0.2">
      <c r="A151" s="115"/>
      <c r="B151" s="156"/>
      <c r="C151" s="114"/>
      <c r="D151" s="157"/>
      <c r="E151" s="157"/>
      <c r="F151" s="156"/>
      <c r="G151" s="156"/>
      <c r="H151" s="156"/>
    </row>
    <row r="152" spans="1:8" s="7" customFormat="1" x14ac:dyDescent="0.2">
      <c r="A152" s="48"/>
      <c r="B152" s="48" t="s">
        <v>185</v>
      </c>
      <c r="C152" s="136">
        <f>SUM(C148:C151)</f>
        <v>-1114633.1100000001</v>
      </c>
      <c r="D152" s="136">
        <f>SUM(D148:D151)</f>
        <v>-1114633.1100000001</v>
      </c>
      <c r="E152" s="136">
        <f>SUM(E148:E151)</f>
        <v>0</v>
      </c>
      <c r="F152" s="136"/>
      <c r="G152" s="136"/>
      <c r="H152" s="136"/>
    </row>
    <row r="153" spans="1:8" s="7" customFormat="1" x14ac:dyDescent="0.2">
      <c r="A153" s="14"/>
      <c r="B153" s="14"/>
      <c r="C153" s="15"/>
      <c r="D153" s="15"/>
      <c r="E153" s="15"/>
      <c r="F153" s="10"/>
    </row>
    <row r="155" spans="1:8" x14ac:dyDescent="0.2">
      <c r="A155" s="109" t="s">
        <v>184</v>
      </c>
      <c r="B155" s="109"/>
      <c r="C155" s="186"/>
      <c r="D155" s="186"/>
      <c r="E155" s="186"/>
      <c r="G155" s="162" t="s">
        <v>179</v>
      </c>
    </row>
    <row r="156" spans="1:8" x14ac:dyDescent="0.2">
      <c r="A156" s="173"/>
      <c r="B156" s="173"/>
      <c r="C156" s="121"/>
      <c r="H156" s="6"/>
    </row>
    <row r="157" spans="1:8" ht="27.95" customHeight="1" x14ac:dyDescent="0.2">
      <c r="A157" s="120" t="s">
        <v>45</v>
      </c>
      <c r="B157" s="119" t="s">
        <v>46</v>
      </c>
      <c r="C157" s="185" t="s">
        <v>47</v>
      </c>
      <c r="D157" s="185" t="s">
        <v>48</v>
      </c>
      <c r="E157" s="185" t="s">
        <v>49</v>
      </c>
      <c r="F157" s="184" t="s">
        <v>178</v>
      </c>
      <c r="G157" s="184" t="s">
        <v>177</v>
      </c>
      <c r="H157" s="184" t="s">
        <v>176</v>
      </c>
    </row>
    <row r="158" spans="1:8" x14ac:dyDescent="0.2">
      <c r="A158" s="115"/>
      <c r="B158" s="156"/>
      <c r="C158" s="114"/>
      <c r="D158" s="157"/>
      <c r="E158" s="157"/>
      <c r="F158" s="156"/>
      <c r="G158" s="156"/>
      <c r="H158" s="156"/>
    </row>
    <row r="159" spans="1:8" x14ac:dyDescent="0.2">
      <c r="A159" s="115"/>
      <c r="B159" s="156"/>
      <c r="C159" s="114"/>
      <c r="D159" s="157"/>
      <c r="E159" s="157"/>
      <c r="F159" s="156"/>
      <c r="G159" s="156"/>
      <c r="H159" s="156"/>
    </row>
    <row r="160" spans="1:8" x14ac:dyDescent="0.2">
      <c r="A160" s="115"/>
      <c r="B160" s="156"/>
      <c r="C160" s="114"/>
      <c r="D160" s="157"/>
      <c r="E160" s="157"/>
      <c r="F160" s="156"/>
      <c r="G160" s="156"/>
      <c r="H160" s="156"/>
    </row>
    <row r="161" spans="1:8" x14ac:dyDescent="0.2">
      <c r="A161" s="115"/>
      <c r="B161" s="156"/>
      <c r="C161" s="114"/>
      <c r="D161" s="157"/>
      <c r="E161" s="157"/>
      <c r="F161" s="156"/>
      <c r="G161" s="156"/>
      <c r="H161" s="156"/>
    </row>
    <row r="162" spans="1:8" x14ac:dyDescent="0.2">
      <c r="A162" s="48"/>
      <c r="B162" s="48" t="s">
        <v>183</v>
      </c>
      <c r="C162" s="136">
        <f>SUM(C158:C161)</f>
        <v>0</v>
      </c>
      <c r="D162" s="136">
        <f>SUM(D158:D161)</f>
        <v>0</v>
      </c>
      <c r="E162" s="136">
        <f>SUM(E158:E161)</f>
        <v>0</v>
      </c>
      <c r="F162" s="136"/>
      <c r="G162" s="136"/>
      <c r="H162" s="136"/>
    </row>
    <row r="165" spans="1:8" x14ac:dyDescent="0.2">
      <c r="A165" s="109" t="s">
        <v>182</v>
      </c>
      <c r="B165" s="109"/>
      <c r="C165" s="186"/>
      <c r="D165" s="186"/>
      <c r="E165" s="186"/>
      <c r="G165" s="162" t="s">
        <v>179</v>
      </c>
    </row>
    <row r="166" spans="1:8" x14ac:dyDescent="0.2">
      <c r="A166" s="173"/>
      <c r="B166" s="173"/>
      <c r="C166" s="121"/>
    </row>
    <row r="167" spans="1:8" ht="27.95" customHeight="1" x14ac:dyDescent="0.2">
      <c r="A167" s="120" t="s">
        <v>45</v>
      </c>
      <c r="B167" s="119" t="s">
        <v>46</v>
      </c>
      <c r="C167" s="185" t="s">
        <v>47</v>
      </c>
      <c r="D167" s="185" t="s">
        <v>48</v>
      </c>
      <c r="E167" s="185" t="s">
        <v>49</v>
      </c>
      <c r="F167" s="184" t="s">
        <v>178</v>
      </c>
      <c r="G167" s="184" t="s">
        <v>177</v>
      </c>
      <c r="H167" s="184" t="s">
        <v>176</v>
      </c>
    </row>
    <row r="168" spans="1:8" ht="22.5" x14ac:dyDescent="0.2">
      <c r="A168" s="355" t="s">
        <v>655</v>
      </c>
      <c r="B168" s="356" t="s">
        <v>656</v>
      </c>
      <c r="C168" s="354">
        <v>-656714</v>
      </c>
      <c r="D168" s="353">
        <v>-665193.43999999994</v>
      </c>
      <c r="E168" s="353">
        <f>+D168-C168</f>
        <v>-8479.4399999999441</v>
      </c>
      <c r="F168" s="356" t="s">
        <v>880</v>
      </c>
      <c r="G168" s="356" t="s">
        <v>883</v>
      </c>
      <c r="H168" s="357">
        <v>0.1</v>
      </c>
    </row>
    <row r="169" spans="1:8" ht="22.5" x14ac:dyDescent="0.2">
      <c r="A169" s="355" t="s">
        <v>657</v>
      </c>
      <c r="B169" s="356" t="s">
        <v>658</v>
      </c>
      <c r="C169" s="354">
        <v>-196056.68</v>
      </c>
      <c r="D169" s="353">
        <v>-213531.15</v>
      </c>
      <c r="E169" s="353">
        <f t="shared" ref="E169:E172" si="1">+D169-C169</f>
        <v>-17474.47</v>
      </c>
      <c r="F169" s="356" t="s">
        <v>880</v>
      </c>
      <c r="G169" s="356" t="s">
        <v>883</v>
      </c>
      <c r="H169" s="357">
        <v>0.3</v>
      </c>
    </row>
    <row r="170" spans="1:8" ht="22.5" x14ac:dyDescent="0.2">
      <c r="A170" s="355" t="s">
        <v>659</v>
      </c>
      <c r="B170" s="356" t="s">
        <v>660</v>
      </c>
      <c r="C170" s="354">
        <v>0</v>
      </c>
      <c r="D170" s="353">
        <v>-1634.88</v>
      </c>
      <c r="E170" s="353">
        <f t="shared" si="1"/>
        <v>-1634.88</v>
      </c>
      <c r="F170" s="356" t="s">
        <v>880</v>
      </c>
      <c r="G170" s="356" t="s">
        <v>883</v>
      </c>
      <c r="H170" s="357">
        <v>0.1</v>
      </c>
    </row>
    <row r="171" spans="1:8" ht="22.5" x14ac:dyDescent="0.2">
      <c r="A171" s="355" t="s">
        <v>661</v>
      </c>
      <c r="B171" s="356" t="s">
        <v>662</v>
      </c>
      <c r="C171" s="354">
        <v>-472345.33</v>
      </c>
      <c r="D171" s="353">
        <v>-559390.17000000004</v>
      </c>
      <c r="E171" s="353">
        <f t="shared" si="1"/>
        <v>-87044.840000000026</v>
      </c>
      <c r="F171" s="356" t="s">
        <v>880</v>
      </c>
      <c r="G171" s="356" t="s">
        <v>883</v>
      </c>
      <c r="H171" s="357">
        <v>0.25</v>
      </c>
    </row>
    <row r="172" spans="1:8" ht="24" customHeight="1" x14ac:dyDescent="0.2">
      <c r="A172" s="355" t="s">
        <v>663</v>
      </c>
      <c r="B172" s="356" t="s">
        <v>664</v>
      </c>
      <c r="C172" s="354">
        <v>-21722.53</v>
      </c>
      <c r="D172" s="353">
        <v>-25747.81</v>
      </c>
      <c r="E172" s="353">
        <f t="shared" si="1"/>
        <v>-4025.2800000000025</v>
      </c>
      <c r="F172" s="356" t="s">
        <v>880</v>
      </c>
      <c r="G172" s="356" t="s">
        <v>883</v>
      </c>
      <c r="H172" s="357">
        <v>0.1</v>
      </c>
    </row>
    <row r="173" spans="1:8" x14ac:dyDescent="0.2">
      <c r="A173" s="48"/>
      <c r="B173" s="48" t="s">
        <v>181</v>
      </c>
      <c r="C173" s="136">
        <f>SUM(C168:C172)</f>
        <v>-1346838.54</v>
      </c>
      <c r="D173" s="136">
        <f>SUM(D168:D172)</f>
        <v>-1465497.4500000002</v>
      </c>
      <c r="E173" s="136">
        <f>SUM(E168:E172)</f>
        <v>-118658.90999999997</v>
      </c>
      <c r="F173" s="136"/>
      <c r="G173" s="136"/>
      <c r="H173" s="136"/>
    </row>
    <row r="176" spans="1:8" x14ac:dyDescent="0.2">
      <c r="A176" s="109" t="s">
        <v>180</v>
      </c>
      <c r="B176" s="109"/>
      <c r="C176" s="186"/>
      <c r="D176" s="186"/>
      <c r="E176" s="186"/>
      <c r="G176" s="162" t="s">
        <v>179</v>
      </c>
    </row>
    <row r="177" spans="1:8" x14ac:dyDescent="0.2">
      <c r="A177" s="173"/>
      <c r="B177" s="173"/>
      <c r="C177" s="121"/>
    </row>
    <row r="178" spans="1:8" ht="27.95" customHeight="1" x14ac:dyDescent="0.2">
      <c r="A178" s="120" t="s">
        <v>45</v>
      </c>
      <c r="B178" s="119" t="s">
        <v>46</v>
      </c>
      <c r="C178" s="185" t="s">
        <v>47</v>
      </c>
      <c r="D178" s="185" t="s">
        <v>48</v>
      </c>
      <c r="E178" s="185" t="s">
        <v>49</v>
      </c>
      <c r="F178" s="184" t="s">
        <v>178</v>
      </c>
      <c r="G178" s="184" t="s">
        <v>177</v>
      </c>
      <c r="H178" s="184" t="s">
        <v>176</v>
      </c>
    </row>
    <row r="179" spans="1:8" x14ac:dyDescent="0.2">
      <c r="A179" s="115"/>
      <c r="B179" s="156"/>
      <c r="C179" s="114"/>
      <c r="D179" s="157"/>
      <c r="E179" s="157"/>
      <c r="F179" s="156"/>
      <c r="G179" s="156"/>
      <c r="H179" s="156"/>
    </row>
    <row r="180" spans="1:8" x14ac:dyDescent="0.2">
      <c r="A180" s="115"/>
      <c r="B180" s="156"/>
      <c r="C180" s="114"/>
      <c r="D180" s="157"/>
      <c r="E180" s="157"/>
      <c r="F180" s="156"/>
      <c r="G180" s="156"/>
      <c r="H180" s="156"/>
    </row>
    <row r="181" spans="1:8" x14ac:dyDescent="0.2">
      <c r="A181" s="115"/>
      <c r="B181" s="156"/>
      <c r="C181" s="114"/>
      <c r="D181" s="157"/>
      <c r="E181" s="157"/>
      <c r="F181" s="156"/>
      <c r="G181" s="156"/>
      <c r="H181" s="156"/>
    </row>
    <row r="182" spans="1:8" x14ac:dyDescent="0.2">
      <c r="A182" s="115"/>
      <c r="B182" s="156"/>
      <c r="C182" s="114"/>
      <c r="D182" s="157"/>
      <c r="E182" s="157"/>
      <c r="F182" s="156"/>
      <c r="G182" s="156"/>
      <c r="H182" s="156"/>
    </row>
    <row r="183" spans="1:8" x14ac:dyDescent="0.2">
      <c r="A183" s="48"/>
      <c r="B183" s="48" t="s">
        <v>175</v>
      </c>
      <c r="C183" s="136">
        <f>SUM(C179:C182)</f>
        <v>0</v>
      </c>
      <c r="D183" s="136">
        <f>SUM(D179:D182)</f>
        <v>0</v>
      </c>
      <c r="E183" s="136">
        <f>SUM(E179:E182)</f>
        <v>0</v>
      </c>
      <c r="F183" s="136"/>
      <c r="G183" s="136"/>
      <c r="H183" s="136"/>
    </row>
  </sheetData>
  <dataValidations count="8">
    <dataValidation allowBlank="1" showInputMessage="1" showErrorMessage="1" prompt="Importe final del periodo que corresponde la información financiera trimestral que se presenta." sqref="D7 D23 D147 D157 D167 D178"/>
    <dataValidation allowBlank="1" showInputMessage="1" showErrorMessage="1" prompt="Saldo al 31 de diciembre del año anterior del ejercio que se presenta." sqref="C7 C23 C147 C157 C167 C178"/>
    <dataValidation allowBlank="1" showInputMessage="1" showErrorMessage="1" prompt="Corresponde al número de la cuenta de acuerdo al Plan de Cuentas emitido por el CONAC (DOF 23/12/2015)." sqref="A7 A23 A147 A157 A167 A178"/>
    <dataValidation allowBlank="1" showInputMessage="1" showErrorMessage="1" prompt="Indicar la tasa de aplicación." sqref="H147 H157 H167 H178"/>
    <dataValidation allowBlank="1" showInputMessage="1" showErrorMessage="1" prompt="Indicar el método de depreciación." sqref="G147 G157 G167 G178"/>
    <dataValidation allowBlank="1" showInputMessage="1" showErrorMessage="1" prompt="Corresponde al nombre o descripción de la cuenta de acuerdo al Plan de Cuentas emitido por el CONAC." sqref="B7 B23 B147 B157 B167 B178"/>
    <dataValidation allowBlank="1" showInputMessage="1" showErrorMessage="1" prompt="Diferencia entre el saldo final y el inicial presentados." sqref="E7 E23 E147 E157 E167 E178"/>
    <dataValidation allowBlank="1" showInputMessage="1" showErrorMessage="1" prompt="Criterio para la aplicación de depreciación: anual, mensual, trimestral, etc." sqref="F7 F23 F178 F157 F167 F147"/>
  </dataValidations>
  <pageMargins left="0.62992125984251968" right="0.23622047244094491" top="1.3385826771653544" bottom="0.74803149606299213" header="0.31496062992125984" footer="0.31496062992125984"/>
  <pageSetup scale="55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2018-01-15T19:25:40Z</cp:lastPrinted>
  <dcterms:created xsi:type="dcterms:W3CDTF">2012-12-11T20:36:24Z</dcterms:created>
  <dcterms:modified xsi:type="dcterms:W3CDTF">2018-01-18T15:33:35Z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